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5480" windowHeight="11010" firstSheet="5" activeTab="5"/>
  </bookViews>
  <sheets>
    <sheet name="maddeisimlid8tavız" sheetId="1" r:id="rId1"/>
    <sheet name="Sayfa1" sheetId="2" r:id="rId2"/>
    <sheet name="Sheet3" sheetId="3" r:id="rId3"/>
    <sheet name="2.taviz listesi" sheetId="4" r:id="rId4"/>
    <sheet name="son liste (05-05-2008)" sheetId="5" r:id="rId5"/>
    <sheet name="Nihai (HS 2012)" sheetId="6" r:id="rId6"/>
    <sheet name="HS2012 (Temmuz 2013) - Geçişler" sheetId="7" r:id="rId7"/>
  </sheets>
  <definedNames>
    <definedName name="D8_TAVİZ">'2.taviz listesi'!$A$1:$E$81</definedName>
    <definedName name="maddeisimlid8tavız">'maddeisimlid8tavız'!$B$1:$D$81</definedName>
    <definedName name="_xlnm.Print_Titles" localSheetId="3">'2.taviz listesi'!$1:$1</definedName>
    <definedName name="_xlnm.Print_Titles" localSheetId="6">'HS2012 (Temmuz 2013) - Geçişler'!$1:$1</definedName>
    <definedName name="_xlnm.Print_Titles" localSheetId="0">'maddeisimlid8tavız'!$1:$1</definedName>
    <definedName name="_xlnm.Print_Titles" localSheetId="5">'Nihai (HS 2012)'!$1:$1</definedName>
    <definedName name="_xlnm.Print_Titles" localSheetId="2">'Sheet3'!$1:$1</definedName>
  </definedNames>
  <calcPr fullCalcOnLoad="1"/>
</workbook>
</file>

<file path=xl/sharedStrings.xml><?xml version="1.0" encoding="utf-8"?>
<sst xmlns="http://schemas.openxmlformats.org/spreadsheetml/2006/main" count="2106" uniqueCount="548">
  <si>
    <t>DİĞER CANLI BİTKİLER; MANTAR MİSELLERİ</t>
  </si>
  <si>
    <t>LIVE PLANTS, INCL. THEIR ROOTS, AND MUSHROOM SPAWN (EXCL. BULBS, TUBERS, TUBEROUS ROOTS, CORMS, CROWNS AND RHIZOMES, INCL. CHICORY PLANTS AND ROOTS, UNROOTED CUTTINGS AND SLIPS, FRUIT AND NUT TREES, RHODODENDRONS, AZALEAS AND ROSES)</t>
  </si>
  <si>
    <t>MANYOK</t>
  </si>
  <si>
    <t>FRESH, CHILLED, FROZEN OR DRIED ROOTS AND TUBERS OF MANIOC ""CASSAVA"", WHETHER OR NOT SLICED OR IN THE FORM OF PELLETS</t>
  </si>
  <si>
    <t>DİĞER BAHARATLAR</t>
  </si>
  <si>
    <t>SPICES (EXCL. PEPPER OF THE GENUS PIPER, FRUIT OF THE GENUS CAPSICUM OR OF THE GENUS PIMENTA, VANILLA, CINNAMON, CINNAMONTREE FLOWERS, CLOVE ""WHOLEFRUIT"", CLOVE STEMS, NUTMEG, MACE, CARDAMOMS, SEEDS OF ANISE, BADIAN, FENNEL, CORIANDER, CUMIN AND CARAWAY</t>
  </si>
  <si>
    <t>D-8 TERCİHLİ TİCARET ANLAŞMASI KAPSAMINDA TAVİZ VERİLECEK TARIM ÜRÜNLERİ LİSTESİ</t>
  </si>
  <si>
    <t>Sıra No</t>
  </si>
  <si>
    <t>GTP</t>
  </si>
  <si>
    <t>0101.90</t>
  </si>
  <si>
    <t>0103.10</t>
  </si>
  <si>
    <t>0103.91</t>
  </si>
  <si>
    <t>0103.92</t>
  </si>
  <si>
    <t>0106.11</t>
  </si>
  <si>
    <t>0106.12</t>
  </si>
  <si>
    <t>0106.19</t>
  </si>
  <si>
    <t>0106.20</t>
  </si>
  <si>
    <t>0106.31</t>
  </si>
  <si>
    <t>0106.32</t>
  </si>
  <si>
    <t>0106.39</t>
  </si>
  <si>
    <t>0106.90</t>
  </si>
  <si>
    <t>0203.11</t>
  </si>
  <si>
    <t>0203.12</t>
  </si>
  <si>
    <t>0203.19</t>
  </si>
  <si>
    <t>0203.21</t>
  </si>
  <si>
    <t>0203.22</t>
  </si>
  <si>
    <t>0203.29</t>
  </si>
  <si>
    <t>0511.99</t>
  </si>
  <si>
    <t>0801.11</t>
  </si>
  <si>
    <t>0801.19</t>
  </si>
  <si>
    <t>0801.21</t>
  </si>
  <si>
    <t>0801.22</t>
  </si>
  <si>
    <t>0804.10</t>
  </si>
  <si>
    <t>0812.10</t>
  </si>
  <si>
    <t>0812.90</t>
  </si>
  <si>
    <t>0813.40</t>
  </si>
  <si>
    <t>0814.00</t>
  </si>
  <si>
    <t>0901.11</t>
  </si>
  <si>
    <t>0901.12</t>
  </si>
  <si>
    <t>0901.21</t>
  </si>
  <si>
    <t>0901.22</t>
  </si>
  <si>
    <t>0901.90</t>
  </si>
  <si>
    <t>0904.11</t>
  </si>
  <si>
    <t>0905.00</t>
  </si>
  <si>
    <t>0906.11</t>
  </si>
  <si>
    <t>0906.19</t>
  </si>
  <si>
    <t>0907.00</t>
  </si>
  <si>
    <t>0909.10</t>
  </si>
  <si>
    <t>0909.20</t>
  </si>
  <si>
    <t>0909.40</t>
  </si>
  <si>
    <t>0909.50</t>
  </si>
  <si>
    <t>0910.10</t>
  </si>
  <si>
    <t>0910.20</t>
  </si>
  <si>
    <t>0910.30</t>
  </si>
  <si>
    <t>1105.10</t>
  </si>
  <si>
    <t>1105.20</t>
  </si>
  <si>
    <t>1108.11</t>
  </si>
  <si>
    <t>1108.12</t>
  </si>
  <si>
    <t>1108.13</t>
  </si>
  <si>
    <t>1108.14</t>
  </si>
  <si>
    <t>1108.19</t>
  </si>
  <si>
    <t>1209.21</t>
  </si>
  <si>
    <t>1209.22</t>
  </si>
  <si>
    <t>1209.23</t>
  </si>
  <si>
    <t>1209.24</t>
  </si>
  <si>
    <t>1209.25</t>
  </si>
  <si>
    <t>1209.29</t>
  </si>
  <si>
    <t>1209.91</t>
  </si>
  <si>
    <t>1209.99</t>
  </si>
  <si>
    <t>1210.10</t>
  </si>
  <si>
    <t>1210.20</t>
  </si>
  <si>
    <t>1212.91</t>
  </si>
  <si>
    <t>1212.99</t>
  </si>
  <si>
    <t>1302.20</t>
  </si>
  <si>
    <t>1504.20</t>
  </si>
  <si>
    <t>1504.30</t>
  </si>
  <si>
    <t>1516.10</t>
  </si>
  <si>
    <t>1802.00</t>
  </si>
  <si>
    <t>2104.10</t>
  </si>
  <si>
    <t>2104.20</t>
  </si>
  <si>
    <t>2305.00</t>
  </si>
  <si>
    <t>2306.10</t>
  </si>
  <si>
    <t>2306.20</t>
  </si>
  <si>
    <t>2306.30</t>
  </si>
  <si>
    <t>2306.41</t>
  </si>
  <si>
    <t>2306.49</t>
  </si>
  <si>
    <t>2306.50</t>
  </si>
  <si>
    <t>2306.60</t>
  </si>
  <si>
    <t>2306.90</t>
  </si>
  <si>
    <t>2307.00</t>
  </si>
  <si>
    <t>3502.11</t>
  </si>
  <si>
    <t>3502.19</t>
  </si>
  <si>
    <t>3502.20</t>
  </si>
  <si>
    <t>3502.90</t>
  </si>
  <si>
    <t>Gümrük Vergisi</t>
  </si>
  <si>
    <t>HS</t>
  </si>
  <si>
    <t>MADDE ADI</t>
  </si>
  <si>
    <t>GÜMRÜK VERGİSİ</t>
  </si>
  <si>
    <t>010190</t>
  </si>
  <si>
    <t>AT, EŞEK, KATIR VE BARDO (DAMIZLIK OLMAYAN)</t>
  </si>
  <si>
    <t>010310</t>
  </si>
  <si>
    <t>DOMUZ (DAMIZLIK)</t>
  </si>
  <si>
    <t>010392</t>
  </si>
  <si>
    <t>DOMUZ; DİĞER (AĞIRLIK =&gt;50KG)</t>
  </si>
  <si>
    <t>010391</t>
  </si>
  <si>
    <t>DOMUZ; DAMIZLIK OLMAYAN (AĞIRLIK &lt; 50KG)</t>
  </si>
  <si>
    <t>010611</t>
  </si>
  <si>
    <t>MAYMUNLAR</t>
  </si>
  <si>
    <t>010612</t>
  </si>
  <si>
    <t>BALİNA, YUNUS VE DOMUZ BALIKLARI</t>
  </si>
  <si>
    <t>010619</t>
  </si>
  <si>
    <t>MEMELİ DİĞER HAYVANLAR</t>
  </si>
  <si>
    <t>010620</t>
  </si>
  <si>
    <t>SÜRÜNGENLER</t>
  </si>
  <si>
    <t>010639</t>
  </si>
  <si>
    <t>KUŞ; DİĞERLERİ</t>
  </si>
  <si>
    <t>010632</t>
  </si>
  <si>
    <t>PAPAĞANIMSI KUŞLAR</t>
  </si>
  <si>
    <t>010631</t>
  </si>
  <si>
    <t>KUŞ; YIRTICI</t>
  </si>
  <si>
    <t>010690</t>
  </si>
  <si>
    <t>DİĞER HAYVANLAR</t>
  </si>
  <si>
    <t>020311</t>
  </si>
  <si>
    <t>DOMUZ ETİ; KARKAS/YARIM KARKAS (TAZE/SOĞUTULMUŞ)</t>
  </si>
  <si>
    <t>020312</t>
  </si>
  <si>
    <t>DOMUZ ETİ; BUT, KOL VB. PARÇALARI-KEMİKLİ (TAZE/SOĞUTULMUŞ)</t>
  </si>
  <si>
    <t>020322</t>
  </si>
  <si>
    <t>DOMUZ ETİ; BUT, KOL VB. PARÇALARI-KEMİKLİ (DONDURULMUŞ)</t>
  </si>
  <si>
    <t>020321</t>
  </si>
  <si>
    <t>DOMUZ ETİ; KARKAS/YARIM KARKAS (DONDURULMUŞ)</t>
  </si>
  <si>
    <t>020319</t>
  </si>
  <si>
    <t>DİĞER DOMUZ ETLERİ (TAZE/SOĞUTULMUŞ)</t>
  </si>
  <si>
    <t>020329</t>
  </si>
  <si>
    <t>DİĞER DOMUZ ETLERİ (DONDURULMUŞ)</t>
  </si>
  <si>
    <t>051199</t>
  </si>
  <si>
    <t>DİĞER HAYVANLARIN ÜRÜNLERİ VE KARADA BULUNAN CANSIZ HAYVANLAR</t>
  </si>
  <si>
    <t>080111</t>
  </si>
  <si>
    <t>HİNDİSTAN CEVİZİ (KURUTULMUŞ)</t>
  </si>
  <si>
    <t>080121</t>
  </si>
  <si>
    <t>BREZİLYA CEVİZİ; KABUKLU</t>
  </si>
  <si>
    <t>080122</t>
  </si>
  <si>
    <t>BREZİLYA CEVİZİ; KABUKSUZ</t>
  </si>
  <si>
    <t>080119</t>
  </si>
  <si>
    <t>HİNDİSTAN CEVİZİ (TAZE)</t>
  </si>
  <si>
    <t>080410</t>
  </si>
  <si>
    <t>HURMA (TAZE/KURUTULMUŞ)</t>
  </si>
  <si>
    <t>081290</t>
  </si>
  <si>
    <t>DİĞER MEYVELER VE SERT ÇEKİRDEKLİ MEYVELER-GEÇİCİ KONSERVE EDİLMİŞ</t>
  </si>
  <si>
    <t>081210</t>
  </si>
  <si>
    <t>KİRAZ, VİŞNE (GEÇİCİ KONSERVE EDİLMİŞ)</t>
  </si>
  <si>
    <t>081340</t>
  </si>
  <si>
    <t>DİĞER MEYVELER (KURUTULMUŞ)</t>
  </si>
  <si>
    <t>081400</t>
  </si>
  <si>
    <t>TURUNÇGİLLERİN, KAVUNLARIN KABUKLARI (TAZE/DONDURULMUŞ/KURUTULMUŞ VS.)</t>
  </si>
  <si>
    <t>090121</t>
  </si>
  <si>
    <t>KAHVE (KAFEİNİ ALINMAMIŞ, KAVRULMUŞ)</t>
  </si>
  <si>
    <t>090190</t>
  </si>
  <si>
    <t>KAHVE KABUK VE KAPÇIKLARI VE KAHVE YERİNE KULLANILAN MADDELER</t>
  </si>
  <si>
    <t>090122</t>
  </si>
  <si>
    <t>KAHVE (KAFEİNİ ALINMIŞ, KAVRULMUŞ)</t>
  </si>
  <si>
    <t>090112</t>
  </si>
  <si>
    <t>KAHVE (KAFEİNİ ALINMIŞ, KAVRULMAMIŞ)</t>
  </si>
  <si>
    <t>090111</t>
  </si>
  <si>
    <t>KAHVE (KAFEİNİ ALINMAMIŞ, KAVRULMAMIŞ)</t>
  </si>
  <si>
    <t>090500</t>
  </si>
  <si>
    <t>VANİLYA</t>
  </si>
  <si>
    <t>090950</t>
  </si>
  <si>
    <t>REZENE TOHUMLARI; ARDIÇ MEYVELERİ</t>
  </si>
  <si>
    <t>090940</t>
  </si>
  <si>
    <t>KARAMAN KİMYONU TOHUMLARI</t>
  </si>
  <si>
    <t>090920</t>
  </si>
  <si>
    <t>KİŞNİŞ TOHUMLARI</t>
  </si>
  <si>
    <t>090910</t>
  </si>
  <si>
    <t>ANASON VE ÇİN ANASONU TOHUMLARI</t>
  </si>
  <si>
    <t>091010</t>
  </si>
  <si>
    <t>ZENCEFİL</t>
  </si>
  <si>
    <t>091020</t>
  </si>
  <si>
    <t>SAFRAN</t>
  </si>
  <si>
    <t>110510</t>
  </si>
  <si>
    <t>PATATES UNU, EZMESİ VE TOZLARI</t>
  </si>
  <si>
    <t>110520</t>
  </si>
  <si>
    <t>PATATES FLOKONLARI, GRANÜLLERİ VE PELLETLERİ</t>
  </si>
  <si>
    <t>110811</t>
  </si>
  <si>
    <t>BUĞDAY NİŞASTASI</t>
  </si>
  <si>
    <t>110812</t>
  </si>
  <si>
    <t>MISIR NİŞASTASI</t>
  </si>
  <si>
    <t>110813</t>
  </si>
  <si>
    <t>PATATES NİŞASTASI</t>
  </si>
  <si>
    <t>110814</t>
  </si>
  <si>
    <t>MANYOK NİŞASTASI</t>
  </si>
  <si>
    <t>110819</t>
  </si>
  <si>
    <t>DİĞER NİŞASTALAR</t>
  </si>
  <si>
    <t>120991</t>
  </si>
  <si>
    <t>SEBZE TOHUMLARI</t>
  </si>
  <si>
    <t>120999</t>
  </si>
  <si>
    <t>EKİM AMACIYLA KULLANILAN DİĞER TOHUM, MEYVE VE SPORLAR</t>
  </si>
  <si>
    <t>120929</t>
  </si>
  <si>
    <t>DİĞER YEM BİTKİLERİNİN TOHUMLARI</t>
  </si>
  <si>
    <t>120925</t>
  </si>
  <si>
    <t>ÇİM TOHUMLARI</t>
  </si>
  <si>
    <t>120924</t>
  </si>
  <si>
    <t>KENTUCKY MAVİ OTU TOHUMU</t>
  </si>
  <si>
    <t>120923</t>
  </si>
  <si>
    <t>ÇAYIR OTU TOHUMLARI</t>
  </si>
  <si>
    <t>120922</t>
  </si>
  <si>
    <t>ÜÇGÜL TOHUMU</t>
  </si>
  <si>
    <t>120921</t>
  </si>
  <si>
    <t>YONCA TOHUMU</t>
  </si>
  <si>
    <t>121020</t>
  </si>
  <si>
    <t>ŞERBETÇİ OTU KOZALAKLARI (DANE, TOZ, PELLET ŞEKLİNE GETİRİLMİŞ) LÜPÜLİN</t>
  </si>
  <si>
    <t>121010</t>
  </si>
  <si>
    <t>ŞERBETÇİ OTU KOZALAKLARI (DANE, TOZ/PELLET ŞEKLİNE GETİRİLMEMİŞ)</t>
  </si>
  <si>
    <t>121291</t>
  </si>
  <si>
    <t>ŞEKER PANCARI</t>
  </si>
  <si>
    <t>121299</t>
  </si>
  <si>
    <t>BAŞKA YERDE BELİRTİLMEYEN YEMEYE ELVERİŞLİ ÇEKİRDEK İÇLERİ VE DİĞER ÜRÜNLER</t>
  </si>
  <si>
    <t>130220</t>
  </si>
  <si>
    <t>PEKTİK MADDELER, PEKTİNATLAR VE PEK TATLAR</t>
  </si>
  <si>
    <t>150420</t>
  </si>
  <si>
    <t>BALIKLARIN YAĞLARI VB. FRAKSİYONLARI</t>
  </si>
  <si>
    <t>150430</t>
  </si>
  <si>
    <t>DENİZ MEMELİLERİNİN YAĞLARI VB. FRAKSİYONLARI</t>
  </si>
  <si>
    <t>151610</t>
  </si>
  <si>
    <t>HAYVANSAL YAĞLAR VB. FRAKSİYONLARI</t>
  </si>
  <si>
    <t>180200</t>
  </si>
  <si>
    <t>KAKAO KABUKLARI, İÇ KABUKLARI, ZARLARI VE DİĞER KAKAO DÖKÜNTÜLERİ</t>
  </si>
  <si>
    <t>210410</t>
  </si>
  <si>
    <t>ÇORBALAR, ET SULARI VE MÜSTAHZARLARI</t>
  </si>
  <si>
    <t>210420</t>
  </si>
  <si>
    <t>KARIŞIM HALİNDEKİ HOMOJENİZE GIDA MÜSTAHZARLARI</t>
  </si>
  <si>
    <t>230500</t>
  </si>
  <si>
    <t>YER FISTIĞI YAĞI ÜRETİMİNDEN ARTA KALAN KÜSPE VE KATI ARTIKLAR</t>
  </si>
  <si>
    <t>230610</t>
  </si>
  <si>
    <t>PAMUK TOHUMU YAĞI ÜRETİMİNDEN ARTA KALAN KÜSPE VE KATI ATIKLAR</t>
  </si>
  <si>
    <t>230690</t>
  </si>
  <si>
    <t>DİĞER BİTKİSEL YAĞ ÜRETİMİNDEN ARTA KALAN KÜSPE VE KATI ATIKLAR</t>
  </si>
  <si>
    <t>230660</t>
  </si>
  <si>
    <t>PALM CEVİZİ/PALM BADEMİ YAĞI ÜRETİMİNDEN ARTA KALAN KÜSPE VE KATI ATIKLAR</t>
  </si>
  <si>
    <t>230650</t>
  </si>
  <si>
    <t>HİNDİSTAN CEVİZİ YAĞI ÜRETİMİNDEN ARTA KALAN KÜSPE VE KATI ATIKLAR</t>
  </si>
  <si>
    <t>230620</t>
  </si>
  <si>
    <t>KETEN TOHUMU YAĞI ÜRETİMİNDEN ARTA KALAN KÜSPE VE KATI ATIKLAR</t>
  </si>
  <si>
    <t>230630</t>
  </si>
  <si>
    <t>AYÇİÇEĞİ TOHUMU YAĞI ÜRETİMİNDEN ARTA KALAN KÜSPE VE KATI ATIKLAR</t>
  </si>
  <si>
    <t>230641</t>
  </si>
  <si>
    <t>REP/KOLZA TOHUMU YAĞI ÜRETİM ARTIĞI KÜSPE VE KATI ATIKLAR (DÜŞÜK ERUSİK ASİT İÇER</t>
  </si>
  <si>
    <t>230649</t>
  </si>
  <si>
    <t>REP/KOLZA TOHUMU YAĞI ÜRETİMİNDEN ARTA KALAN DİĞER KÜSPE VE KATI ATIKLAR</t>
  </si>
  <si>
    <t>230700</t>
  </si>
  <si>
    <t>ŞARAP TORTUSU; HAM TARTR</t>
  </si>
  <si>
    <t>350290</t>
  </si>
  <si>
    <t>DİĞER ALBÜMİNLER, ALBÜMİNATLAR, ALBÜMİN TÜREVLERİ</t>
  </si>
  <si>
    <t>350220</t>
  </si>
  <si>
    <t>SÜT ALBÜMİNİ</t>
  </si>
  <si>
    <t>350219</t>
  </si>
  <si>
    <t>YUMURTA ALBÜMİNİ (DİĞER HALLERDE)</t>
  </si>
  <si>
    <t>350211</t>
  </si>
  <si>
    <t>YUMURTA ALBÜMİNİ (KURUTULMUŞ)</t>
  </si>
  <si>
    <t>Acıklama: 02.03.2007 tarihinde hazırlana tavız lıstesı. TOPLAM 5052 HS KAPSAMINDA 997 ADEDININ VERGISI % 10 UN UZERINDE</t>
  </si>
  <si>
    <t>1108.20</t>
  </si>
  <si>
    <t>1213.00</t>
  </si>
  <si>
    <t>0908.10</t>
  </si>
  <si>
    <t>0908.20</t>
  </si>
  <si>
    <t>2302.10</t>
  </si>
  <si>
    <t>0908.30</t>
  </si>
  <si>
    <t>2302.30</t>
  </si>
  <si>
    <t>2302.40</t>
  </si>
  <si>
    <t>2302.50</t>
  </si>
  <si>
    <t>0909.30</t>
  </si>
  <si>
    <t>2304.00</t>
  </si>
  <si>
    <t>0910.91</t>
  </si>
  <si>
    <t>1106.20</t>
  </si>
  <si>
    <t>090411</t>
  </si>
  <si>
    <t>KARABİBER (EZİLMEMİŞ/ÖĞÜTÜLMEMİŞ)</t>
  </si>
  <si>
    <t>090611</t>
  </si>
  <si>
    <t>TARÇIN (EZİLMİŞ/ÖĞÜTÜLMÜŞ)</t>
  </si>
  <si>
    <t>090619</t>
  </si>
  <si>
    <t>TARÇIN AĞACININ ÇİÇEKLERİ (EZİLMİŞ/ÖĞÜTÜLMÜŞ)</t>
  </si>
  <si>
    <t>090700</t>
  </si>
  <si>
    <t>KARANFİL (BÜTÜN HALİNDEKİ MEYVE, TANE VE SAPLARI)</t>
  </si>
  <si>
    <t>090810</t>
  </si>
  <si>
    <t>KÜÇÜK HİNDİSTAN CEVİZİ</t>
  </si>
  <si>
    <t>090820</t>
  </si>
  <si>
    <t>KÜÇÜK HİNDİSTAN CEVİZİ KABUĞU</t>
  </si>
  <si>
    <t>090830</t>
  </si>
  <si>
    <t>KAKULE</t>
  </si>
  <si>
    <t>090930</t>
  </si>
  <si>
    <t>KİMYON TOHUMLARI</t>
  </si>
  <si>
    <t>091030</t>
  </si>
  <si>
    <t>ZERDEÇAL (CURCUMA)</t>
  </si>
  <si>
    <t>091091</t>
  </si>
  <si>
    <t>DİĞER BAHARATLARIN KARIŞIMLAR</t>
  </si>
  <si>
    <t>110620</t>
  </si>
  <si>
    <t>KÖK VE YUMRULARIN UNU, EZMESİ VE TOZU</t>
  </si>
  <si>
    <t>110820</t>
  </si>
  <si>
    <t>İNÜLİN</t>
  </si>
  <si>
    <t>121300</t>
  </si>
  <si>
    <t>HUBUBAT SAP VE KAPÇIKLARI (İŞLENMEMİŞ) (KIYILMIŞ, TOZ HALİNE GETİRİLMİŞ)</t>
  </si>
  <si>
    <t>230210</t>
  </si>
  <si>
    <t>MISIRDAN ELDE EDİLEN KEPEK, KAVUZ VE DİĞER KALINTILAR</t>
  </si>
  <si>
    <t>230230</t>
  </si>
  <si>
    <t>BUĞDAYDAN ELDE EDİLEN KEPEK, KAVUZ VE DİĞER KALINTILAR</t>
  </si>
  <si>
    <t>230240</t>
  </si>
  <si>
    <t>DİĞER HUBUBATTAN ELDE EDİLEN KEPEK, KAVUZ VE DİĞER KALINTILAR</t>
  </si>
  <si>
    <t>230250</t>
  </si>
  <si>
    <t>BAKLAGİLLERDEN ELDE EDİLEN KEPEK, KAVUZ VE DİĞER KALINTILAR</t>
  </si>
  <si>
    <t>230400</t>
  </si>
  <si>
    <t>SOYA FASULYESİ YAĞI ÜRETİMİNDEN ARTA KALAN KÜSPE VE KATI ATIKLAR</t>
  </si>
  <si>
    <t>+</t>
  </si>
  <si>
    <t>Madde adı</t>
  </si>
  <si>
    <t>Madde adı (ingilizce)</t>
  </si>
  <si>
    <t>Vergi</t>
  </si>
  <si>
    <t>LIVE HORSES, ASSES, MULES AND HINNIES (EXCL. PURE-BRED FOR BREEDING)</t>
  </si>
  <si>
    <t>LIVE PRIMATES</t>
  </si>
  <si>
    <t>LIVE WHALES, DOLPHINS AND PURPOISES ""MAMMALS OF THE ORDER CETACEA"" AND MANATEES AND DUGONGS ""MAMMALS OF THE ORDER SIRENIA""</t>
  </si>
  <si>
    <t>LIVE MAMMALS (EXCL. PRIMATES, WHALES, DOLPHINS AND PURPOISES ""MAMMALS OF THE ORDER CETACEA"", MANATEES AND DUGONGS ""MAMMALS OF THE ORDER SIRENIA"" AND HORSES, ASSES, MULES, HINNIES, BOVINES, PIGS, SHEEP AND GOATS)</t>
  </si>
  <si>
    <t>LIVE REPTILES ""E.G. SNAKES, TURTLES, ALLIGATORS, CAYMANS, IGUANAS, GAVIALS AND LIZARDS""</t>
  </si>
  <si>
    <t>LIVE BIRDS (EXCL. BIRDS OF PREY AND PSITTACIFORMES ""INCL. PARROTS, PARRAKEETS, MACAWS AND COCKATOOS"")</t>
  </si>
  <si>
    <t>LIVE PSITTACIFORMES ""INCL. PARROTS, PARRAKEETS, MACAWS AND COCKATOOS""</t>
  </si>
  <si>
    <t>LIVE BIRDS OF PREY</t>
  </si>
  <si>
    <t>LIVE ANIMALS (EXCL. MAMMALS, REPTILES, BIRDS, FISH, CRUSTACEANS, MOLLUSCS AND OTHER AQUATIC INVERTEBRATES AND CULTURES OF MICRO-ORGANISMS, ETC.)</t>
  </si>
  <si>
    <t>DESICCATED COCONUTS</t>
  </si>
  <si>
    <t>FRESH OR DRIED BRAZIL NUTS, IN SHELL</t>
  </si>
  <si>
    <t>FRESH OR DRIED BRAZIL NUTS, SHELLED</t>
  </si>
  <si>
    <t>FRESH COCONUTS, WHETHER OR NOT SHELLED OR PEELED</t>
  </si>
  <si>
    <t>FRESH OR DRIED DATES</t>
  </si>
  <si>
    <t>FRUIT AND NUTS, PROVISIONALLY PRESERVED, E.G. BY SULPHUR DIOXIDE GAS, IN BRINE, IN SULPHUR WATER OR IN OTHER PRESERVATIVE SOLUTIONS, BUT UNSUITABLE IN THAT STATE FOR IMMEDIATE CONSUMPTION (EXCL. CHERRIES)</t>
  </si>
  <si>
    <t>CHERRIES, PROVISIONALLY PRESERVED, E.G. BY SULPHUR DIOXIDE GAS, IN BRINE, IN SULPHUR WATER OR IN OTHER PRESERVATIVE SOLUTIONS, BUT UNSUITABLE IN THAT STATE FOR IMMEDIATE CONSUMPTION</t>
  </si>
  <si>
    <t>DRIED PEACHES, PEARS, PAPAWS ""PAPAYAS"", TAMARINDS AND OTHER EDIBLE FRUITS (EXCL. NUTS, BANANAS, DATES, FIGS, PINEAPPLES, AVOCADOS, GUAVAS, MANGOES, MANGOSTEENS, CITRUS FRUIT, GRAPES APRICOTS, PRUNES AND APPLES, UNMIXED)</t>
  </si>
  <si>
    <t>PEEL OF CITRUS FRUIT OR MELONS, INCL. WATERMELONS, FRESH, FROZEN, DRIED OR PROVISIONALLY PRESERVED IN BRINE, OR IN WATER WITH OTHER ADDITIVES</t>
  </si>
  <si>
    <t>ROASTED COFFEE (EXCL. DECAFFEINATED)</t>
  </si>
  <si>
    <t>COFFEE HUSKS AND SKINS; COFFEE SUBSTITUTES CONTAINING COFFEE IN ANY PROPORTION</t>
  </si>
  <si>
    <t>ROASTED, DECAFFEINATED COFFEE</t>
  </si>
  <si>
    <t>DECAFFEINATED COFFEE (EXCL. ROASTED)</t>
  </si>
  <si>
    <t>COFFEE (EXCL. ROASTED AND DECAFFEINATED)</t>
  </si>
  <si>
    <t>PEPPER OF THE GENUS PIPER, NEITHER CRUSHED NOR GROUND</t>
  </si>
  <si>
    <t>VANILLA</t>
  </si>
  <si>
    <t>CINNAMON AND CINNAMON-TREE FLOWERS (EXCL. CINNAMON ""CINNAMOMUM EYLANICUM BLUME"" AND CRUSHED AND GROUND CINNAMON)</t>
  </si>
  <si>
    <t>CINNAMON ""CINNAMOMUM EYLANICUM BLUME"" (EXCL. CRUSHED AND GROUND)</t>
  </si>
  <si>
    <t>CLOVES, WHOLE FRUIT, CLOVES AND STEMS</t>
  </si>
  <si>
    <t>NUTMEG</t>
  </si>
  <si>
    <t>SEEDS OF FENNEL; JUNIPER BERRIES</t>
  </si>
  <si>
    <t>CARAWAY SEEDS</t>
  </si>
  <si>
    <t>CORIANDER SEEDS</t>
  </si>
  <si>
    <t>SEEDS OF ANISE OR BADIAN</t>
  </si>
  <si>
    <t>GINGER</t>
  </si>
  <si>
    <t>SAFFRON</t>
  </si>
  <si>
    <t>TURMERIC ""CURCUMA""</t>
  </si>
  <si>
    <t>FLOUR, MEAL AND POWDER OF POTATOES</t>
  </si>
  <si>
    <t>FLAKES, GRANULES AND PELLETS OF POTATOES</t>
  </si>
  <si>
    <t>FLOUR, MEAL AND POWDER OF SAGO OR OF ROOTS OR TUBERS OF MANIOC, ARROWROOT, SALEP, SWEET POTATOES AND SIMILAR ROOTS AND TUBERS WITH A HIGH CONTENT OF STARCH OR INULIN OF HEADING 0714</t>
  </si>
  <si>
    <t>WHEAT STARCH</t>
  </si>
  <si>
    <t>MAIZE STARCH</t>
  </si>
  <si>
    <t>POTATO STARCH</t>
  </si>
  <si>
    <t>MANIOC STARCH</t>
  </si>
  <si>
    <t>STARCH (EXCL. WHEAT, MAIZE, POTATO AND MANIOC)</t>
  </si>
  <si>
    <t>INULIN</t>
  </si>
  <si>
    <t>VEGETABLE SEEDS, FOR SOWING</t>
  </si>
  <si>
    <t>SEEDS, FRUITS AND SPORES, FOR SOWING (EXCL. LEGUMINOUS VEGETABLES AND SWEETCORN, COFFEE, TEA, MATÉ AND SPICES, CEREALS, OIL SEEDS AND OLEAGINOUS FRUITS, BEETS, FORAGE PLANTS, VEGETABLE SEEDS, AND SEEDS OF HERBACEOUS PLANTS CULTIVATED MAINLY FOR FLOWERS OR</t>
  </si>
  <si>
    <t>SEEDS OF FORAGE PLANTS FOR SOWING (EXCL. OF CEREALS AND OF SUGAR BEET, ALFALFA, CLOVER ""TRIFOLIUM SPP."", FESCUE, KENTUCKY BLUE GRASS ""POA PRATENSIS L."" AND RYEGRASS ""LOLIUM MULTIFLORUM LAM. AND LOLIUM PERENNE L."")</t>
  </si>
  <si>
    <t>RYEGRASS ""LOLIUM MULTIFLORUM LAM., LOLIUM PERENNE L."" SEED, FOR SOWING</t>
  </si>
  <si>
    <t>KENTUCKY BLUE GRASS ""POA PRATENSIS L."" SEED FOR SOWING</t>
  </si>
  <si>
    <t>FESCUE SEED FOR SOWING</t>
  </si>
  <si>
    <t>CLOVER ""TRIFOLIUM SPP"" SEED, FOR SOWING</t>
  </si>
  <si>
    <t>ALFALFA SEED FOR SOWING</t>
  </si>
  <si>
    <t>HOP CONES, GROUND, POWDERED OR IN THE FORM OF PELLETS; LUPULIN</t>
  </si>
  <si>
    <t>HOP CONES, FRESH OR DRIED (EXCL. GROUND, POWDERED OR IN THE FORM OF PELLETS)</t>
  </si>
  <si>
    <t>SUGAR BEET, FRESH, CHILLED, FROZEN OR DRIED, WHETHER OR NOT GROUND</t>
  </si>
  <si>
    <t>FRUIT STONES AND KERNELS AND OTHER VEGETABLE PRODUCTS, INCL. UNROASTED CHICORY ROOTS OF THE VARIETY CICHORIUM INTYBUS SATIVUM, OF A KIND USED PRIMARILY FOR HUMAN CONSUMPTION, N.E.S.</t>
  </si>
  <si>
    <t>CEREAL STRAW AND HUSKS, UNPREPARED, WHETHER OR NOT CHOPPED, GROUND, PRESSED OR IN THE FORM OF PELLETS</t>
  </si>
  <si>
    <t>PECTIC SUBSTANCES, PECTINATES AND PECTATES</t>
  </si>
  <si>
    <t>FATS AND OILS OF FISH AND THEIR FRACTIONS, WHETHER OR NOT REFINED (EXCL. LIVER OILS AND CHEMICALLY MODIFIED)</t>
  </si>
  <si>
    <t>FATS AND OILS AND THEIR FRACTIONS OF MARINE MAMMALS, WHETHER OR NOT REFINED (EXCL. CHEMICALLY MODIFIED)</t>
  </si>
  <si>
    <t>ANIMAL FATS AND OILS AND THEIR FRACTIONS, PARTLY OR WHOLLY HYDROGENATED, INTER-ESTERIFIED, RE-ESTERIFIED OR ELAIDINISED, WHETHER OR NOT REFINED, BUT NOT FURTHER PREPARED</t>
  </si>
  <si>
    <t>COCOA SHELLS, HUSKS, SKINS AND OTHER COCOA WASTE</t>
  </si>
  <si>
    <t>SOUPS AND BROTHS AND PREPARATIONS THEREFOR</t>
  </si>
  <si>
    <t>FOOD PREPARATIONS CONSISTING OF FINELY HOMOGENISED MIXTURES OF TWO OR MORE BASIC INGREDIENTS, SUCH AS MEAT, FISH, VEGETABLES OR FRUIT, PUT UP FOR RETAIL SALE AS INFANT FOOD OR FOR DIETETIC PURPOSES, IN CONTAINERS OF &lt;= 250 G</t>
  </si>
  <si>
    <t>OILCAKE AND OTHER SOLID RESIDUES, WHETHER OR NOT GROUND OR IN THE FORM OF PELLETS, RESULTING FROM THE EXTRACTION OF GROUNDNUT OIL</t>
  </si>
  <si>
    <t>OILCAKE AND OTHER SOLID RESIDUES, WHETHER OR NOT GROUND OR IN THE FORM OF PELLETS, RESULTING FROM THE EXTRACTION OF COTTON SEEDS</t>
  </si>
  <si>
    <t>OILCAKE AND OTHER SOLID RESIDUES, WHETHER OR NOT GROUND OR IN THE FORM OF PELLETS, RESULTING FROM THE EXTRACTION OF VEGETABLE FATS OR OILS (EXCL. OF COTTON SEEDS, LINSEED, SUNFLOWER SEEDS, RAPE OR COLZA SEEDS, COCONUT OR COPRA, PALM NUTS OR KERNELS, OR FR</t>
  </si>
  <si>
    <t>OILCAKE AND OTHER SOLID RESIDUES, WHETHER OR NOT GROUND OR IN THE FORM OF PELLETS, RESULTING FROM THE EXTRACTION OF PALM NUTS OR KERNELS</t>
  </si>
  <si>
    <t>OILCAKE AND OTHER SOLID RESIDUES, WHETHER OR NOT GROUND OR IN THE FORM OF PELLETS, RESULTING FROM THE EXTRACTION OF COCONUT OR COPRA</t>
  </si>
  <si>
    <t>OILCAKE AND OTHER SOLID RESIDUES, WHETHER OR NOT GROUND OR IN THE FORM OF PELLETS, RESULTING FROM THE EXTRACTION OF LINSEED</t>
  </si>
  <si>
    <t>OILCAKE AND OTHER SOLID RESIDUES, WHETHER OR NOT GROUND OR IN THE FORM OF PELLETS, RESULTING FROM THE EXTRACTION OF SUNFLOWER SEEDS</t>
  </si>
  <si>
    <t>OILCAKE AND OTHER SOLID RESIDUES, WHETHER OR NOT GROUND OR IN THE FORM OF PELLETS, RESULTING FROM THE EXTRACTION OF LOW ERUCIC ACID RAPE OR COLZA SEEDS ""YIELDING A FIXED OIL WHICH HAS AN ERUCIC ACID CONTENT OF &lt; 2% AND YIELDING A SOLID COMPONENT OF GLUCO</t>
  </si>
  <si>
    <t>OILCAKE AND OTHER SOLID RESIDUES, WHETHER OR NOT GROUND OR IN THE FORM OF PELLETS, RESULTING FROM THE EXTRACTION OF HIGH ERUCIC ACID RAPE OR COLZA SEEDS ""YIELDING A FIXED OIL WHICH HAS AN ERUCIC ACID CONTENT OF &gt;= 2% AND YIELDING A SOLID COMPONENT OF GLU</t>
  </si>
  <si>
    <t>WINE LEES; ARGOL</t>
  </si>
  <si>
    <t>ALBUMINS, ALBUMINATES AND OTHER ALBUMIN DERIVATIVES (EXCL. EGG ALBUMIN AND MILK ALBUMIN [INCL. CONCENTRATES OF TWO OR MORE WHEY PROTEINS CONTAINING BY WEIGHT &gt; 80% WHEY PROTEINS, CALCULATED ON THE DRY MATTER])</t>
  </si>
  <si>
    <t>MILK ALBUMIN ""LACTALBUMIN"", INCL. CONCENTRATES OF TWO OR MORE WHEY PROTEINS CONTAINING BY WEIGHT &gt; 80% WHEY PROTEINS, CALCULATED ON THE DRY MATTER</t>
  </si>
  <si>
    <t>EGG ALBUMIN (EXCL. DRIED [E.G. IN SHEETS, SCALES, FLAKES, POWDER])</t>
  </si>
  <si>
    <t>EGG ALBUMIN, DRIED ""E.G. IN SHEETS, SCALES, FLAKES, POWDER""</t>
  </si>
  <si>
    <t>TARIMDAN ALINAN 2. TAVİZ LİSTESİ (5-04-2007)</t>
  </si>
  <si>
    <t>6-04-2007 TARİHİNDE HAZIRLANDI. DOMUZ VE DOMUZ ÜRÜNLERİ ÇIKARILDI. DİĞERLERİ HALA LİSTEDE</t>
  </si>
  <si>
    <t>ALTILI_ADI</t>
  </si>
  <si>
    <t>ALTILI_ING_ADI</t>
  </si>
  <si>
    <t>MACE</t>
  </si>
  <si>
    <t>CARDAMOMS</t>
  </si>
  <si>
    <t>CUMIN SEEDS</t>
  </si>
  <si>
    <t>MIXTURES OF DIFFERENT TYPES OF SPICES</t>
  </si>
  <si>
    <t>BRAN, SHARPS AND OTHER RESIDUES OF MAIZE ""CORN"", WHETHER OR NOT IN THE FORM OF PELLETS, DERIVED FROM SIFTING, MILLING OR OTHER WORKING</t>
  </si>
  <si>
    <t>BRAN, SHARPS AND OTHER RESIDUES OF WHEAT, WHETHER OR NOT IN THE FORM OF PELLETS, DERIVED FROM SIFTING, MILLING OR OTHER WORKING</t>
  </si>
  <si>
    <t>BRAN, SHARPS AND OTHER RESIDUES OF CEREALS, WHETHER OR NOT IN THE FORM OF PELLETS, DERIVED FROM SIFTING, MILLING OR OTHER WORKING (EXCL. MAIZE AND WHEAT)</t>
  </si>
  <si>
    <t>BRAN, SHARPS AND OTHER RESIDUES OF LEGUMINOUS PLANTS, WHETHER OR NOT IN THE FORM OF PELLETS, DERIVED FROM SIFTING, MILLING OR OTHER WORKING</t>
  </si>
  <si>
    <t>OILCAKE AND OTHER SOLID RESIDUES, WHETHER OR NOT GROUND OR IN THE FORM OF PELLETS, RESULTING FROM THE EXTRACTION OF SOYA-BEAN OIL</t>
  </si>
  <si>
    <t>İLK LİSTE</t>
  </si>
  <si>
    <t>2.LİSTE(tarımdan gelen)</t>
  </si>
  <si>
    <t>TAVİZ LİSTESİ-SON</t>
  </si>
  <si>
    <t>MADDE ADI (İLK LİSTE)</t>
  </si>
  <si>
    <t>MADDE ADI (2.LİSTE)</t>
  </si>
  <si>
    <t>"+" İLK LİSTEDEN ANLAŞMALARA GÖNDERŞELECEK LİSTEDE OLACAKLAR</t>
  </si>
  <si>
    <t>PEMBELER LISTEYE ALINMADI.</t>
  </si>
  <si>
    <r>
      <t>YESILLER</t>
    </r>
    <r>
      <rPr>
        <sz val="10"/>
        <rFont val="Arial"/>
        <family val="0"/>
      </rPr>
      <t xml:space="preserve"> VE SARILAR GONDERILECEK LISTEDE OLACAKLAR</t>
    </r>
  </si>
  <si>
    <t>091099</t>
  </si>
  <si>
    <t>060290</t>
  </si>
  <si>
    <t>071410</t>
  </si>
  <si>
    <t>05.05.2008 tarihinde guncellendi, ıcınden II sayılı lıste urunlerı cıkarıldı, 091091,091099,060290,071410 eklendi</t>
  </si>
  <si>
    <t>1.yıl</t>
  </si>
  <si>
    <t>2. yıl</t>
  </si>
  <si>
    <t>3. yıl</t>
  </si>
  <si>
    <t>4.yıl</t>
  </si>
  <si>
    <t>2008 Yılı Vergisi (%)</t>
  </si>
  <si>
    <t>GTP 2012</t>
  </si>
  <si>
    <t>010613</t>
  </si>
  <si>
    <t>010614</t>
  </si>
  <si>
    <t>010129</t>
  </si>
  <si>
    <t>010130</t>
  </si>
  <si>
    <t>010633</t>
  </si>
  <si>
    <t>010641</t>
  </si>
  <si>
    <t>010649</t>
  </si>
  <si>
    <t>080112</t>
  </si>
  <si>
    <t>090510</t>
  </si>
  <si>
    <t>090520</t>
  </si>
  <si>
    <t>090710</t>
  </si>
  <si>
    <t>090720</t>
  </si>
  <si>
    <t>090811</t>
  </si>
  <si>
    <t>090812</t>
  </si>
  <si>
    <t>090921</t>
  </si>
  <si>
    <t>090922</t>
  </si>
  <si>
    <t>090961</t>
  </si>
  <si>
    <t>090962</t>
  </si>
  <si>
    <t>091011</t>
  </si>
  <si>
    <t>091012</t>
  </si>
  <si>
    <t>120770</t>
  </si>
  <si>
    <t>DİĞERLERİ</t>
  </si>
  <si>
    <t>EŞEKLER</t>
  </si>
  <si>
    <t>MAYMUNLAR (PRİMATLAR)</t>
  </si>
  <si>
    <t>BALİNALAR, YUNUS BALIKLARI VE DOMUZBALIKLARI (CETACEA TAKIMINDAN MEMELİLER); MANATİDENİZ GÜZELİ VE DENİZ İNEKLERİ (SİRENİA TAKIMINDAN MEMELİLER); FOK, DENİZ ASLANI VE DENİZ AYGIRLARI (PİNNİPEDİA ALT TAKIMINDAN MEMELİLER)</t>
  </si>
  <si>
    <t>DEVELER VE DİĞER DEVEGİLLERDEN OLANLAR (CAMELİDAE)</t>
  </si>
  <si>
    <t>TAVŞANLAR VEYA YABANİ TAVŞANLAR</t>
  </si>
  <si>
    <t>SÜRÜNGENLER (YILANLAR VE KAPLUMBAĞALAR DAHİL)</t>
  </si>
  <si>
    <t>YIRTICI KUŞLAR</t>
  </si>
  <si>
    <t>PAPAĞANIMSILAR (PAPAĞANLAR, MUHABBETKUŞLARI, MAKAOLAR VE KAKADULAR DAHİL)</t>
  </si>
  <si>
    <t>DEVEKUŞLARI; EMULAR (DROMAİUS NOVAEHOLLANDİAE)</t>
  </si>
  <si>
    <t>ARILAR</t>
  </si>
  <si>
    <t>MANYOK (CASSAVA)</t>
  </si>
  <si>
    <t>KURUTULMUŞ</t>
  </si>
  <si>
    <t>İÇ KABUKLU (ENDOKARP)</t>
  </si>
  <si>
    <t>KABUKLU</t>
  </si>
  <si>
    <t>KABUKSUZ</t>
  </si>
  <si>
    <t>HURMA</t>
  </si>
  <si>
    <t>KİRAZ (VİŞNE DAHİL)</t>
  </si>
  <si>
    <t>TURUNÇGİLLERİN VEYA KAVUNLARIN (KARPUZLAR DAHİL) KABUKLARI (TAZE, DONDURULMUŞ, KURUTULMUŞ VEYA SALAMURADA, KÜKÜRTLÜ SU İÇİNDE VEYA DİĞER KORUYUCU ERİYİKLER İÇİNDE GEÇİCİ OLARAK KONSERVE EDİLMİŞ)</t>
  </si>
  <si>
    <t>KAFEİNİ ALINMAMIŞ</t>
  </si>
  <si>
    <t>KAFEİNİ ALINMIŞ</t>
  </si>
  <si>
    <t>EZİLMEMİŞ, ÖĞÜTÜLMEMİŞ</t>
  </si>
  <si>
    <t>EZİLMEMİŞ VE ÖĞÜTÜLMEMİŞ</t>
  </si>
  <si>
    <t>EZİLMİŞ VEYA ÖĞÜTÜLMÜŞ</t>
  </si>
  <si>
    <t>TARÇIN (CİNNAMOMUM ZEYLANİCUM BLUME)</t>
  </si>
  <si>
    <t>BU FASILIN 1 (B) NOTUNDA BELİRTİLEN KARIŞIMLAR</t>
  </si>
  <si>
    <t>PATATES UNU,EZMESİ VE TOZLARI</t>
  </si>
  <si>
    <t>07.14 POZİSYONUNA GİREN SAGUYA, KÖKLERE VE YUMRULARA AİT OLANLAR</t>
  </si>
  <si>
    <t>MANYOK (CASSAVA) NİŞASTASI</t>
  </si>
  <si>
    <t>ÜÇGÜL TOHUMU (TRİFOLİUM SPP.)</t>
  </si>
  <si>
    <t>KENTUCKY MAVİ OTU TOHUMU (POA PRATENSİS L.)</t>
  </si>
  <si>
    <t>ÇİM TOHUMLARI (LOLİUM MULTİFLORUM LAM, LOLİUM PERENNE L.)</t>
  </si>
  <si>
    <t>KAVUN, KARPUZ TOHUMU</t>
  </si>
  <si>
    <t>ŞERBETÇİ OTU KOZALAKLARI (DANE, TOZ VEYA PELLET ŞEKLİNE GETİRİLMİŞ); LÜPÜLİN</t>
  </si>
  <si>
    <t>HUBUBAT SAPLARI VE KAPÇIKLARI (İŞLENMEMİŞ) (KIYILMIŞ, TOZ HALİNE GETİRİLMİŞ, PRESLENMİŞ VEYA PELLET ŞEKLİNDE OLSUN OLMASIN)</t>
  </si>
  <si>
    <t>BALIKLARIN KATI VE SIVI YAĞLARI VE BUNLARIN FRAKSİYONLARI ( KARACİĞERLERİN SIVI YAĞLARI HARİÇ)</t>
  </si>
  <si>
    <t>DENİZ MEMELİLERİNİN KATI VE SIVI YAĞLARI VE BUNLARIN FRAKSİYONLARI</t>
  </si>
  <si>
    <t>HAYVANSAL KATI VE SIVI YAĞLAR VE BUNLARIN FRAKSİYONLARI</t>
  </si>
  <si>
    <t>YER FISTIĞI YAĞI EKSTRAKSİYONUNDAN (ÖZÜTLEME) ARTA KALAN KÜSPE VE DİĞER KATI ARTIKLAR (ÖĞÜTÜLMÜŞ VEYA PELLET HALİNDE OLSUN OLMASIN)</t>
  </si>
  <si>
    <t>KETEN TOHUMUNDAN</t>
  </si>
  <si>
    <t>HİNDİSTAN CEVİZİ VEYA KOPRADAN</t>
  </si>
  <si>
    <t>PALM CEVİZİ VEYA PALM BADEMİNDEN</t>
  </si>
  <si>
    <t>ŞARAP TORTUSU; HAM TARTAR</t>
  </si>
  <si>
    <t>Madde Adı 2012</t>
  </si>
  <si>
    <t>Madde adı (ingilizce) 2012</t>
  </si>
  <si>
    <t>Neither crushed nor ground</t>
  </si>
  <si>
    <t>Crushed or ground</t>
  </si>
  <si>
    <t>Saffron</t>
  </si>
  <si>
    <t>Turmeric (curcuma)</t>
  </si>
  <si>
    <t>Mixtures referred to in note 1(b) to this chapter</t>
  </si>
  <si>
    <t>Other</t>
  </si>
  <si>
    <t>Flour, meal and powder</t>
  </si>
  <si>
    <t>Flakes, granules and pellets</t>
  </si>
  <si>
    <t>Of sago or of roots or tubers of heading 0714</t>
  </si>
  <si>
    <t>Wheat starch</t>
  </si>
  <si>
    <t>Maize (corn) starch</t>
  </si>
  <si>
    <t>Potato starch</t>
  </si>
  <si>
    <t>Manioc (cassava) starch</t>
  </si>
  <si>
    <t>Other starches</t>
  </si>
  <si>
    <t>Inulin</t>
  </si>
  <si>
    <t>Lucerne (alfalfa) seeds</t>
  </si>
  <si>
    <t>Clover (Trifolium spp.) seeds</t>
  </si>
  <si>
    <t>Fescue seeds</t>
  </si>
  <si>
    <t>Kentucky blue grass (Poa pratensis L.) seeds</t>
  </si>
  <si>
    <t>Ryegrass (Lolium multiflorum Lam., Lolium perenne L.) seeds</t>
  </si>
  <si>
    <t>Vegetable seeds</t>
  </si>
  <si>
    <t>Melon seeds</t>
  </si>
  <si>
    <t>Hop cones, neither ground nor powdered nor in the form of pellets</t>
  </si>
  <si>
    <t>Hop cones, ground, powdered or in the form of pellets; lupulin</t>
  </si>
  <si>
    <t>Cereal straw and husks, unprepared, whether or not chopped, ground, pressed or in the form of pellets</t>
  </si>
  <si>
    <t>Fats and oils and their fractions, of fish, other than liver oils</t>
  </si>
  <si>
    <t>Fats and oils and their fractions, of marine mammals</t>
  </si>
  <si>
    <t>Animal fats and oils and their fractions</t>
  </si>
  <si>
    <t>Cocoa shells, husks, skins and other cocoa waste</t>
  </si>
  <si>
    <t>Oilcake and other solid residues, whether or not ground or in the form of pellets, resulting from the extraction of groundnut oil</t>
  </si>
  <si>
    <t>Of linseed</t>
  </si>
  <si>
    <t>Of coconut or copra</t>
  </si>
  <si>
    <t>Of palm nuts or kernels</t>
  </si>
  <si>
    <t>Wine lees; argol</t>
  </si>
  <si>
    <t>Asses</t>
  </si>
  <si>
    <t>Primates</t>
  </si>
  <si>
    <t>Whales, dolphins and porpoises (mammals of the order Cetacea); manatees and dugongs (mammals of the order Sirenia); seals, sea lions and walruses (mammals of the suborder Pinnipedia)</t>
  </si>
  <si>
    <t>Camels and other camelids (Camelidae)</t>
  </si>
  <si>
    <t>Rabbits and hares</t>
  </si>
  <si>
    <t>Reptiles (including snakes and turtles)</t>
  </si>
  <si>
    <t>Birds of prey</t>
  </si>
  <si>
    <t>Psittaciformes (including parrots, parakeets, macaws and cockatoos)</t>
  </si>
  <si>
    <t>Ostriches; emus (Dromaius novaehollandiae)</t>
  </si>
  <si>
    <t>Bees</t>
  </si>
  <si>
    <t>Manioc (cassava)</t>
  </si>
  <si>
    <t>Desiccated</t>
  </si>
  <si>
    <t>In the inner shell (endocarp)</t>
  </si>
  <si>
    <t>In shell</t>
  </si>
  <si>
    <t>Shelled</t>
  </si>
  <si>
    <t>Dates</t>
  </si>
  <si>
    <t>Cherries</t>
  </si>
  <si>
    <t>Peel of citrus fruit or melons (including watermelons), fresh, frozen, dried or provisionally preserved in brine, in sulphur water or in other preservative solutions</t>
  </si>
  <si>
    <t>Not decaffeinated</t>
  </si>
  <si>
    <t>Decaffeinated</t>
  </si>
  <si>
    <t>Cinnamon (Cinnamomum zeylanicum Blume)</t>
  </si>
  <si>
    <t>Dried</t>
  </si>
  <si>
    <t>Milk albumin, including concentrates of two or more whey proteins</t>
  </si>
  <si>
    <t>KURUTULMUS</t>
  </si>
  <si>
    <t>SUT ALBUMINI (İKİ VEYA DAHA FAZLA PEYNİRALTI SUYU PROTEİNİ KONSANTRELERİ DAHİL</t>
  </si>
  <si>
    <t>NO</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</si>
</sst>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42">
    <font>
      <sz val="10"/>
      <name val="Arial"/>
      <family val="0"/>
    </font>
    <font>
      <u val="single"/>
      <sz val="7.5"/>
      <color indexed="36"/>
      <name val="Arial"/>
      <family val="2"/>
    </font>
    <font>
      <u val="single"/>
      <sz val="7.5"/>
      <color indexed="12"/>
      <name val="Arial"/>
      <family val="2"/>
    </font>
    <font>
      <b/>
      <sz val="10"/>
      <name val="Arial"/>
      <family val="2"/>
    </font>
    <font>
      <b/>
      <sz val="11"/>
      <name val="Arial"/>
      <family val="2"/>
    </font>
    <font>
      <sz val="10"/>
      <name val="MS Sans Serif"/>
      <family val="2"/>
    </font>
    <font>
      <b/>
      <sz val="10"/>
      <name val="MS Sans Serif"/>
      <family val="2"/>
    </font>
    <font>
      <sz val="10"/>
      <color indexed="50"/>
      <name val="Arial"/>
      <family val="2"/>
    </font>
    <font>
      <sz val="8"/>
      <name val="Arial"/>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
      <patternFill patternType="solid">
        <fgColor indexed="11"/>
        <bgColor indexed="64"/>
      </patternFill>
    </fill>
    <fill>
      <patternFill patternType="solid">
        <fgColor indexed="45"/>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thin"/>
      <top>
        <color indexed="63"/>
      </top>
      <bottom>
        <color indexed="63"/>
      </bottom>
    </border>
    <border>
      <left style="thin"/>
      <right style="thin"/>
      <top>
        <color indexed="63"/>
      </top>
      <bottom style="thin"/>
    </border>
    <border>
      <left style="medium"/>
      <right style="thin"/>
      <top>
        <color indexed="63"/>
      </top>
      <bottom style="thin"/>
    </border>
    <border>
      <left style="medium"/>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7">
    <xf numFmtId="0" fontId="0" fillId="0" borderId="0" xfId="0" applyAlignment="1">
      <alignment/>
    </xf>
    <xf numFmtId="0" fontId="3" fillId="0" borderId="10" xfId="0" applyFont="1" applyBorder="1" applyAlignment="1">
      <alignment horizontal="center"/>
    </xf>
    <xf numFmtId="0" fontId="3" fillId="0" borderId="10" xfId="0" applyFont="1" applyBorder="1" applyAlignment="1">
      <alignment/>
    </xf>
    <xf numFmtId="0" fontId="3" fillId="0" borderId="10" xfId="0" applyFont="1" applyBorder="1" applyAlignment="1">
      <alignment horizontal="center" vertical="justify"/>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12" xfId="0" applyBorder="1" applyAlignment="1">
      <alignment horizontal="center"/>
    </xf>
    <xf numFmtId="0" fontId="3" fillId="0" borderId="13" xfId="0" applyFont="1" applyBorder="1" applyAlignment="1">
      <alignment horizontal="center"/>
    </xf>
    <xf numFmtId="0" fontId="3" fillId="0" borderId="0" xfId="0" applyFont="1" applyBorder="1" applyAlignment="1">
      <alignment/>
    </xf>
    <xf numFmtId="0" fontId="3" fillId="0" borderId="14" xfId="0" applyFont="1" applyBorder="1" applyAlignment="1">
      <alignment horizontal="center" vertical="justify"/>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xf>
    <xf numFmtId="0" fontId="0" fillId="0" borderId="16" xfId="0" applyBorder="1" applyAlignment="1">
      <alignment horizontal="center"/>
    </xf>
    <xf numFmtId="0" fontId="0" fillId="0" borderId="16" xfId="0" applyBorder="1" applyAlignment="1">
      <alignment/>
    </xf>
    <xf numFmtId="0" fontId="0" fillId="0" borderId="17" xfId="0" applyBorder="1" applyAlignment="1">
      <alignment horizontal="center"/>
    </xf>
    <xf numFmtId="0" fontId="0" fillId="0" borderId="18" xfId="0" applyBorder="1" applyAlignment="1">
      <alignment horizontal="center"/>
    </xf>
    <xf numFmtId="0" fontId="0" fillId="33" borderId="10" xfId="0" applyFill="1" applyBorder="1" applyAlignment="1">
      <alignment/>
    </xf>
    <xf numFmtId="0" fontId="0" fillId="33" borderId="10" xfId="0" applyFill="1" applyBorder="1" applyAlignment="1">
      <alignment horizontal="center"/>
    </xf>
    <xf numFmtId="0" fontId="0" fillId="33" borderId="14" xfId="0" applyFill="1" applyBorder="1" applyAlignment="1">
      <alignment horizontal="center"/>
    </xf>
    <xf numFmtId="0" fontId="5" fillId="0" borderId="19" xfId="58" applyBorder="1">
      <alignment/>
      <protection/>
    </xf>
    <xf numFmtId="0" fontId="6" fillId="0" borderId="20" xfId="58" applyNumberFormat="1" applyFont="1" applyBorder="1">
      <alignment/>
      <protection/>
    </xf>
    <xf numFmtId="0" fontId="6" fillId="0" borderId="21" xfId="58" applyNumberFormat="1" applyFont="1" applyBorder="1">
      <alignment/>
      <protection/>
    </xf>
    <xf numFmtId="0" fontId="5" fillId="0" borderId="0" xfId="58">
      <alignment/>
      <protection/>
    </xf>
    <xf numFmtId="0" fontId="5" fillId="0" borderId="0" xfId="58" applyNumberFormat="1">
      <alignment/>
      <protection/>
    </xf>
    <xf numFmtId="0" fontId="5" fillId="0" borderId="13" xfId="58" applyBorder="1">
      <alignment/>
      <protection/>
    </xf>
    <xf numFmtId="0" fontId="5" fillId="0" borderId="10" xfId="58" applyNumberFormat="1" applyBorder="1" quotePrefix="1">
      <alignment/>
      <protection/>
    </xf>
    <xf numFmtId="0" fontId="5" fillId="0" borderId="14" xfId="58" applyNumberFormat="1" applyBorder="1" quotePrefix="1">
      <alignment/>
      <protection/>
    </xf>
    <xf numFmtId="0" fontId="5" fillId="0" borderId="18" xfId="58" applyBorder="1">
      <alignment/>
      <protection/>
    </xf>
    <xf numFmtId="0" fontId="5" fillId="0" borderId="16" xfId="58" applyNumberFormat="1" applyBorder="1" quotePrefix="1">
      <alignment/>
      <protection/>
    </xf>
    <xf numFmtId="0" fontId="5" fillId="0" borderId="17" xfId="58" applyNumberFormat="1" applyBorder="1" quotePrefix="1">
      <alignment/>
      <protection/>
    </xf>
    <xf numFmtId="14" fontId="5" fillId="0" borderId="0" xfId="58" applyNumberFormat="1" applyFont="1">
      <alignment/>
      <protection/>
    </xf>
    <xf numFmtId="0" fontId="0" fillId="0" borderId="13" xfId="0" applyFill="1" applyBorder="1" applyAlignment="1">
      <alignment horizontal="center"/>
    </xf>
    <xf numFmtId="0" fontId="0" fillId="0" borderId="10" xfId="0" applyFill="1" applyBorder="1" applyAlignment="1">
      <alignment/>
    </xf>
    <xf numFmtId="0" fontId="0" fillId="0" borderId="10" xfId="0" applyFill="1" applyBorder="1" applyAlignment="1">
      <alignment horizontal="center"/>
    </xf>
    <xf numFmtId="0" fontId="0" fillId="0" borderId="14" xfId="0" applyFill="1" applyBorder="1" applyAlignment="1">
      <alignment horizontal="center"/>
    </xf>
    <xf numFmtId="0" fontId="0" fillId="0" borderId="10" xfId="0" applyNumberFormat="1" applyBorder="1" applyAlignment="1" quotePrefix="1">
      <alignment/>
    </xf>
    <xf numFmtId="0" fontId="6" fillId="0" borderId="19" xfId="0" applyNumberFormat="1" applyFont="1" applyBorder="1" applyAlignment="1">
      <alignment/>
    </xf>
    <xf numFmtId="0" fontId="6" fillId="0" borderId="20" xfId="0" applyNumberFormat="1" applyFont="1" applyBorder="1" applyAlignment="1">
      <alignment/>
    </xf>
    <xf numFmtId="0" fontId="6" fillId="0" borderId="20" xfId="0" applyNumberFormat="1" applyFont="1" applyBorder="1" applyAlignment="1" quotePrefix="1">
      <alignment/>
    </xf>
    <xf numFmtId="0" fontId="6" fillId="0" borderId="0" xfId="0" applyFont="1" applyAlignment="1">
      <alignment/>
    </xf>
    <xf numFmtId="0" fontId="0" fillId="0" borderId="13" xfId="0" applyNumberFormat="1" applyBorder="1" applyAlignment="1" quotePrefix="1">
      <alignment/>
    </xf>
    <xf numFmtId="0" fontId="0" fillId="0" borderId="14" xfId="0" applyBorder="1" applyAlignment="1">
      <alignment/>
    </xf>
    <xf numFmtId="0" fontId="0" fillId="0" borderId="13" xfId="0" applyBorder="1" applyAlignment="1">
      <alignment/>
    </xf>
    <xf numFmtId="0" fontId="0" fillId="0" borderId="18" xfId="0" applyNumberFormat="1" applyBorder="1" applyAlignment="1" quotePrefix="1">
      <alignment/>
    </xf>
    <xf numFmtId="0" fontId="0" fillId="0" borderId="16" xfId="0" applyNumberFormat="1" applyBorder="1" applyAlignment="1" quotePrefix="1">
      <alignment/>
    </xf>
    <xf numFmtId="0" fontId="6" fillId="0" borderId="19" xfId="0" applyFont="1" applyBorder="1" applyAlignment="1">
      <alignment/>
    </xf>
    <xf numFmtId="0" fontId="6" fillId="0" borderId="21" xfId="0" applyNumberFormat="1" applyFont="1" applyBorder="1" applyAlignment="1">
      <alignment/>
    </xf>
    <xf numFmtId="0" fontId="0" fillId="0" borderId="0" xfId="0" applyNumberFormat="1" applyFill="1" applyBorder="1" applyAlignment="1">
      <alignment/>
    </xf>
    <xf numFmtId="0" fontId="5" fillId="0" borderId="0" xfId="57" applyNumberFormat="1" quotePrefix="1">
      <alignment/>
      <protection/>
    </xf>
    <xf numFmtId="0" fontId="5" fillId="0" borderId="0" xfId="57">
      <alignment/>
      <protection/>
    </xf>
    <xf numFmtId="0" fontId="0" fillId="34" borderId="0" xfId="0" applyFill="1" applyAlignment="1">
      <alignment/>
    </xf>
    <xf numFmtId="0" fontId="6" fillId="34" borderId="20" xfId="0" applyNumberFormat="1" applyFont="1" applyFill="1" applyBorder="1" applyAlignment="1" quotePrefix="1">
      <alignment/>
    </xf>
    <xf numFmtId="0" fontId="6" fillId="0" borderId="20" xfId="0" applyFont="1" applyBorder="1" applyAlignment="1">
      <alignment/>
    </xf>
    <xf numFmtId="0" fontId="6" fillId="0" borderId="21" xfId="0" applyFont="1" applyBorder="1" applyAlignment="1">
      <alignment/>
    </xf>
    <xf numFmtId="0" fontId="0" fillId="34" borderId="10" xfId="0" applyNumberFormat="1" applyFill="1" applyBorder="1" applyAlignment="1" quotePrefix="1">
      <alignment/>
    </xf>
    <xf numFmtId="0" fontId="0" fillId="34" borderId="10" xfId="0" applyFill="1" applyBorder="1" applyAlignment="1">
      <alignment/>
    </xf>
    <xf numFmtId="0" fontId="0" fillId="34" borderId="16" xfId="0" applyNumberFormat="1" applyFill="1" applyBorder="1" applyAlignment="1" quotePrefix="1">
      <alignment/>
    </xf>
    <xf numFmtId="0" fontId="0" fillId="0" borderId="17" xfId="0" applyBorder="1" applyAlignment="1">
      <alignment/>
    </xf>
    <xf numFmtId="0" fontId="0" fillId="0" borderId="10" xfId="0" applyNumberFormat="1" applyBorder="1" applyAlignment="1" quotePrefix="1">
      <alignment wrapText="1"/>
    </xf>
    <xf numFmtId="0" fontId="0" fillId="0" borderId="10" xfId="0" applyBorder="1" applyAlignment="1">
      <alignment wrapText="1"/>
    </xf>
    <xf numFmtId="0" fontId="0" fillId="0" borderId="16" xfId="0" applyNumberFormat="1" applyBorder="1" applyAlignment="1" quotePrefix="1">
      <alignment wrapText="1"/>
    </xf>
    <xf numFmtId="0" fontId="0" fillId="0" borderId="14" xfId="0" applyNumberFormat="1" applyBorder="1" applyAlignment="1" quotePrefix="1">
      <alignment wrapText="1"/>
    </xf>
    <xf numFmtId="0" fontId="0" fillId="35" borderId="13" xfId="0" applyNumberFormat="1" applyFill="1" applyBorder="1" applyAlignment="1" quotePrefix="1">
      <alignment/>
    </xf>
    <xf numFmtId="0" fontId="0" fillId="33" borderId="10" xfId="0" applyNumberFormat="1" applyFill="1" applyBorder="1" applyAlignment="1" quotePrefix="1">
      <alignment/>
    </xf>
    <xf numFmtId="0" fontId="0" fillId="36" borderId="10" xfId="0" applyNumberFormat="1" applyFill="1" applyBorder="1" applyAlignment="1" quotePrefix="1">
      <alignment/>
    </xf>
    <xf numFmtId="0" fontId="7" fillId="0" borderId="0" xfId="0" applyFont="1" applyAlignment="1">
      <alignment/>
    </xf>
    <xf numFmtId="14" fontId="0" fillId="0" borderId="0" xfId="0" applyNumberFormat="1" applyAlignment="1">
      <alignment/>
    </xf>
    <xf numFmtId="0" fontId="0" fillId="0" borderId="13" xfId="0" applyBorder="1" applyAlignment="1">
      <alignment vertical="center" wrapText="1"/>
    </xf>
    <xf numFmtId="0" fontId="0" fillId="0" borderId="10" xfId="0" applyNumberFormat="1" applyBorder="1" applyAlignment="1" quotePrefix="1">
      <alignment vertical="center" wrapText="1"/>
    </xf>
    <xf numFmtId="0" fontId="0" fillId="0" borderId="14" xfId="0" applyNumberFormat="1" applyBorder="1" applyAlignment="1" quotePrefix="1">
      <alignment vertical="center" wrapText="1"/>
    </xf>
    <xf numFmtId="0" fontId="5" fillId="0" borderId="10" xfId="59" applyNumberFormat="1" applyBorder="1" applyAlignment="1" quotePrefix="1">
      <alignment vertical="center" wrapText="1"/>
      <protection/>
    </xf>
    <xf numFmtId="0" fontId="0" fillId="0" borderId="18" xfId="0" applyBorder="1" applyAlignment="1">
      <alignment vertical="center" wrapText="1"/>
    </xf>
    <xf numFmtId="0" fontId="0" fillId="0" borderId="16" xfId="0" applyNumberFormat="1" applyBorder="1" applyAlignment="1" quotePrefix="1">
      <alignment vertical="center" wrapText="1"/>
    </xf>
    <xf numFmtId="0" fontId="0" fillId="0" borderId="17" xfId="0" applyNumberFormat="1" applyBorder="1" applyAlignment="1" quotePrefix="1">
      <alignment vertical="center" wrapText="1"/>
    </xf>
    <xf numFmtId="0" fontId="0" fillId="0" borderId="10" xfId="0" applyNumberFormat="1" applyFont="1" applyFill="1" applyBorder="1" applyAlignment="1" quotePrefix="1">
      <alignment vertical="center" wrapText="1"/>
    </xf>
    <xf numFmtId="0" fontId="0" fillId="0" borderId="0" xfId="0" applyFont="1" applyFill="1" applyAlignment="1">
      <alignment/>
    </xf>
    <xf numFmtId="0" fontId="0" fillId="0" borderId="0" xfId="0" applyAlignment="1">
      <alignment wrapText="1"/>
    </xf>
    <xf numFmtId="0" fontId="0" fillId="0" borderId="19" xfId="0" applyBorder="1" applyAlignment="1">
      <alignment vertical="center" wrapText="1"/>
    </xf>
    <xf numFmtId="0" fontId="0" fillId="0" borderId="13" xfId="0" applyBorder="1" applyAlignment="1">
      <alignment vertical="center"/>
    </xf>
    <xf numFmtId="0" fontId="0" fillId="0" borderId="0" xfId="0" applyAlignment="1">
      <alignment vertical="center"/>
    </xf>
    <xf numFmtId="0" fontId="6" fillId="0" borderId="20" xfId="0" applyNumberFormat="1" applyFont="1"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horizontal="center" wrapText="1"/>
    </xf>
    <xf numFmtId="0" fontId="3" fillId="0" borderId="20" xfId="0" applyNumberFormat="1" applyFont="1" applyFill="1" applyBorder="1" applyAlignment="1" quotePrefix="1">
      <alignment horizontal="center" wrapText="1"/>
    </xf>
    <xf numFmtId="0" fontId="0" fillId="37" borderId="10" xfId="0" applyNumberFormat="1" applyFont="1" applyFill="1" applyBorder="1" applyAlignment="1" quotePrefix="1">
      <alignment vertical="center" wrapText="1"/>
    </xf>
    <xf numFmtId="0" fontId="0" fillId="37" borderId="10" xfId="0" applyNumberFormat="1" applyFill="1" applyBorder="1" applyAlignment="1" quotePrefix="1">
      <alignment vertical="center" wrapText="1"/>
    </xf>
    <xf numFmtId="0" fontId="0" fillId="0" borderId="22" xfId="0" applyNumberFormat="1" applyBorder="1" applyAlignment="1" quotePrefix="1">
      <alignment vertical="center" wrapText="1"/>
    </xf>
    <xf numFmtId="0" fontId="3" fillId="0" borderId="20" xfId="0" applyNumberFormat="1" applyFont="1" applyFill="1" applyBorder="1" applyAlignment="1" quotePrefix="1">
      <alignment horizontal="left" wrapText="1"/>
    </xf>
    <xf numFmtId="0" fontId="6" fillId="0" borderId="20" xfId="0" applyNumberFormat="1" applyFont="1" applyBorder="1" applyAlignment="1">
      <alignment horizontal="left" wrapText="1"/>
    </xf>
    <xf numFmtId="0" fontId="0" fillId="0" borderId="10" xfId="0" applyNumberFormat="1" applyFont="1" applyFill="1" applyBorder="1" applyAlignment="1" quotePrefix="1">
      <alignment horizontal="left" vertical="center" wrapText="1"/>
    </xf>
    <xf numFmtId="0" fontId="0" fillId="0" borderId="10" xfId="0" applyNumberFormat="1" applyBorder="1" applyAlignment="1" quotePrefix="1">
      <alignment horizontal="left" vertical="center" wrapText="1"/>
    </xf>
    <xf numFmtId="0" fontId="5" fillId="0" borderId="10" xfId="59" applyNumberFormat="1" applyBorder="1" applyAlignment="1" quotePrefix="1">
      <alignment horizontal="left" vertical="center" wrapText="1"/>
      <protection/>
    </xf>
    <xf numFmtId="0" fontId="0" fillId="0" borderId="16" xfId="0" applyNumberFormat="1" applyFont="1" applyFill="1" applyBorder="1" applyAlignment="1" quotePrefix="1">
      <alignment horizontal="left" vertical="center" wrapText="1"/>
    </xf>
    <xf numFmtId="0" fontId="0" fillId="0" borderId="0" xfId="0" applyFont="1" applyFill="1" applyAlignment="1">
      <alignment horizontal="left"/>
    </xf>
    <xf numFmtId="0" fontId="0" fillId="0" borderId="0" xfId="0" applyAlignment="1">
      <alignment horizontal="lef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NumberFormat="1" applyFont="1" applyBorder="1" applyAlignment="1" quotePrefix="1">
      <alignment vertical="center" wrapText="1"/>
    </xf>
    <xf numFmtId="0" fontId="0" fillId="0" borderId="16" xfId="0" applyFont="1" applyBorder="1" applyAlignment="1">
      <alignment vertical="center"/>
    </xf>
    <xf numFmtId="0" fontId="0" fillId="0" borderId="16" xfId="0" applyFont="1" applyBorder="1" applyAlignment="1">
      <alignment vertical="center" wrapText="1"/>
    </xf>
    <xf numFmtId="0" fontId="3" fillId="0" borderId="19" xfId="0" applyFont="1" applyBorder="1" applyAlignment="1">
      <alignment/>
    </xf>
    <xf numFmtId="0" fontId="0" fillId="0" borderId="18" xfId="0" applyBorder="1" applyAlignment="1">
      <alignment/>
    </xf>
    <xf numFmtId="0" fontId="0" fillId="38" borderId="13" xfId="0" applyFill="1" applyBorder="1" applyAlignment="1">
      <alignment/>
    </xf>
    <xf numFmtId="0" fontId="0" fillId="38" borderId="10" xfId="0" applyNumberFormat="1" applyFont="1" applyFill="1" applyBorder="1" applyAlignment="1" quotePrefix="1">
      <alignment vertical="center" wrapText="1"/>
    </xf>
    <xf numFmtId="0" fontId="0" fillId="38" borderId="10" xfId="0" applyNumberFormat="1" applyFill="1" applyBorder="1" applyAlignment="1" quotePrefix="1">
      <alignment vertical="center" wrapText="1"/>
    </xf>
    <xf numFmtId="0" fontId="0" fillId="38" borderId="14" xfId="0" applyNumberFormat="1" applyFill="1" applyBorder="1" applyAlignment="1" quotePrefix="1">
      <alignment vertical="center" wrapText="1"/>
    </xf>
    <xf numFmtId="0" fontId="0" fillId="38" borderId="0" xfId="0" applyFill="1" applyAlignment="1">
      <alignment/>
    </xf>
    <xf numFmtId="0" fontId="4" fillId="0" borderId="23" xfId="0" applyFont="1" applyBorder="1" applyAlignment="1">
      <alignment horizontal="center" vertical="justify"/>
    </xf>
    <xf numFmtId="0" fontId="4" fillId="0" borderId="24" xfId="0" applyFont="1" applyBorder="1" applyAlignment="1">
      <alignment horizontal="center" vertical="justify"/>
    </xf>
    <xf numFmtId="0" fontId="4" fillId="0" borderId="25" xfId="0" applyFont="1" applyBorder="1" applyAlignment="1">
      <alignment horizontal="center" vertical="justify"/>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2" xfId="0" applyNumberFormat="1" applyFont="1" applyFill="1" applyBorder="1" applyAlignment="1" quotePrefix="1">
      <alignment horizontal="center" vertical="center" wrapText="1"/>
    </xf>
    <xf numFmtId="0" fontId="0" fillId="0" borderId="28" xfId="0" applyNumberFormat="1" applyFont="1" applyFill="1" applyBorder="1" applyAlignment="1" quotePrefix="1">
      <alignment horizontal="center" vertical="center" wrapText="1"/>
    </xf>
    <xf numFmtId="0" fontId="0" fillId="0" borderId="22" xfId="0" applyNumberFormat="1" applyBorder="1" applyAlignment="1" quotePrefix="1">
      <alignment horizontal="left" vertical="center" wrapText="1"/>
    </xf>
    <xf numFmtId="0" fontId="0" fillId="0" borderId="28" xfId="0" applyNumberFormat="1" applyBorder="1" applyAlignment="1" quotePrefix="1">
      <alignment horizontal="left" vertical="center" wrapText="1"/>
    </xf>
    <xf numFmtId="0" fontId="0" fillId="0" borderId="29" xfId="0" applyNumberFormat="1" applyBorder="1" applyAlignment="1" quotePrefix="1">
      <alignment horizontal="left" vertical="center" wrapText="1"/>
    </xf>
    <xf numFmtId="0" fontId="0" fillId="0" borderId="30" xfId="0" applyNumberFormat="1" applyBorder="1" applyAlignment="1" quotePrefix="1">
      <alignment horizontal="left" vertical="center" wrapText="1"/>
    </xf>
    <xf numFmtId="0" fontId="0" fillId="0" borderId="31" xfId="0" applyBorder="1" applyAlignment="1">
      <alignment horizontal="center" vertical="center"/>
    </xf>
    <xf numFmtId="0" fontId="0" fillId="0" borderId="22" xfId="0" applyNumberFormat="1" applyFont="1" applyFill="1" applyBorder="1" applyAlignment="1" quotePrefix="1">
      <alignment horizontal="left" vertical="center" wrapText="1"/>
    </xf>
    <xf numFmtId="0" fontId="0" fillId="0" borderId="30" xfId="0" applyNumberFormat="1" applyFont="1" applyFill="1" applyBorder="1" applyAlignment="1" quotePrefix="1">
      <alignment horizontal="left" vertical="center" wrapText="1"/>
    </xf>
    <xf numFmtId="0" fontId="0" fillId="0" borderId="32" xfId="0" applyBorder="1" applyAlignment="1">
      <alignment horizontal="center" vertical="center"/>
    </xf>
    <xf numFmtId="0" fontId="0" fillId="0" borderId="29" xfId="0" applyNumberFormat="1" applyFont="1" applyFill="1" applyBorder="1" applyAlignment="1" quotePrefix="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8-TAVİZ" xfId="57"/>
    <cellStyle name="Normal_maddeisimlid8tavız" xfId="58"/>
    <cellStyle name="Normal_son liste (02-05-2008)"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83"/>
  <sheetViews>
    <sheetView zoomScalePageLayoutView="0" workbookViewId="0" topLeftCell="A1">
      <selection activeCell="I11" sqref="I11"/>
    </sheetView>
  </sheetViews>
  <sheetFormatPr defaultColWidth="9.140625" defaultRowHeight="12.75"/>
  <cols>
    <col min="1" max="1" width="3.00390625" style="26" bestFit="1" customWidth="1"/>
    <col min="2" max="2" width="7.00390625" style="26" bestFit="1" customWidth="1"/>
    <col min="3" max="3" width="49.140625" style="26" customWidth="1"/>
    <col min="4" max="4" width="19.8515625" style="26" bestFit="1" customWidth="1"/>
    <col min="5" max="16384" width="9.140625" style="26" customWidth="1"/>
  </cols>
  <sheetData>
    <row r="1" spans="1:9" ht="12.75">
      <c r="A1" s="23"/>
      <c r="B1" s="24" t="s">
        <v>95</v>
      </c>
      <c r="C1" s="24" t="s">
        <v>96</v>
      </c>
      <c r="D1" s="25" t="s">
        <v>97</v>
      </c>
      <c r="G1" s="27"/>
      <c r="H1" s="27"/>
      <c r="I1" s="27"/>
    </row>
    <row r="2" spans="1:4" ht="12.75">
      <c r="A2" s="28">
        <v>1</v>
      </c>
      <c r="B2" s="29" t="s">
        <v>98</v>
      </c>
      <c r="C2" s="29" t="s">
        <v>99</v>
      </c>
      <c r="D2" s="30">
        <v>30</v>
      </c>
    </row>
    <row r="3" spans="1:4" ht="12.75">
      <c r="A3" s="28">
        <v>2</v>
      </c>
      <c r="B3" s="29" t="s">
        <v>100</v>
      </c>
      <c r="C3" s="29" t="s">
        <v>101</v>
      </c>
      <c r="D3" s="30">
        <v>20</v>
      </c>
    </row>
    <row r="4" spans="1:4" ht="12.75">
      <c r="A4" s="28">
        <v>3</v>
      </c>
      <c r="B4" s="29" t="s">
        <v>102</v>
      </c>
      <c r="C4" s="29" t="s">
        <v>103</v>
      </c>
      <c r="D4" s="30">
        <v>76.5</v>
      </c>
    </row>
    <row r="5" spans="1:4" ht="12.75">
      <c r="A5" s="28">
        <v>4</v>
      </c>
      <c r="B5" s="29" t="s">
        <v>104</v>
      </c>
      <c r="C5" s="29" t="s">
        <v>105</v>
      </c>
      <c r="D5" s="30">
        <v>76.5</v>
      </c>
    </row>
    <row r="6" spans="1:4" ht="12.75">
      <c r="A6" s="28">
        <v>5</v>
      </c>
      <c r="B6" s="29" t="s">
        <v>106</v>
      </c>
      <c r="C6" s="29" t="s">
        <v>107</v>
      </c>
      <c r="D6" s="30">
        <v>20</v>
      </c>
    </row>
    <row r="7" spans="1:4" ht="12.75">
      <c r="A7" s="28">
        <v>6</v>
      </c>
      <c r="B7" s="29" t="s">
        <v>108</v>
      </c>
      <c r="C7" s="29" t="s">
        <v>109</v>
      </c>
      <c r="D7" s="30">
        <v>20</v>
      </c>
    </row>
    <row r="8" spans="1:4" ht="12.75">
      <c r="A8" s="28">
        <v>7</v>
      </c>
      <c r="B8" s="29" t="s">
        <v>110</v>
      </c>
      <c r="C8" s="29" t="s">
        <v>111</v>
      </c>
      <c r="D8" s="30">
        <v>20</v>
      </c>
    </row>
    <row r="9" spans="1:4" ht="12.75">
      <c r="A9" s="28">
        <v>8</v>
      </c>
      <c r="B9" s="29" t="s">
        <v>112</v>
      </c>
      <c r="C9" s="29" t="s">
        <v>113</v>
      </c>
      <c r="D9" s="30">
        <v>20</v>
      </c>
    </row>
    <row r="10" spans="1:4" ht="12.75">
      <c r="A10" s="28">
        <v>9</v>
      </c>
      <c r="B10" s="29" t="s">
        <v>114</v>
      </c>
      <c r="C10" s="29" t="s">
        <v>115</v>
      </c>
      <c r="D10" s="30">
        <v>20</v>
      </c>
    </row>
    <row r="11" spans="1:4" ht="12.75">
      <c r="A11" s="28">
        <v>10</v>
      </c>
      <c r="B11" s="29" t="s">
        <v>116</v>
      </c>
      <c r="C11" s="29" t="s">
        <v>117</v>
      </c>
      <c r="D11" s="30">
        <v>20</v>
      </c>
    </row>
    <row r="12" spans="1:4" ht="12.75">
      <c r="A12" s="28">
        <v>11</v>
      </c>
      <c r="B12" s="29" t="s">
        <v>118</v>
      </c>
      <c r="C12" s="29" t="s">
        <v>119</v>
      </c>
      <c r="D12" s="30">
        <v>20</v>
      </c>
    </row>
    <row r="13" spans="1:4" ht="12.75">
      <c r="A13" s="28">
        <v>12</v>
      </c>
      <c r="B13" s="29" t="s">
        <v>120</v>
      </c>
      <c r="C13" s="29" t="s">
        <v>121</v>
      </c>
      <c r="D13" s="30">
        <v>20</v>
      </c>
    </row>
    <row r="14" spans="1:4" ht="12.75">
      <c r="A14" s="28">
        <v>13</v>
      </c>
      <c r="B14" s="29" t="s">
        <v>122</v>
      </c>
      <c r="C14" s="29" t="s">
        <v>123</v>
      </c>
      <c r="D14" s="30">
        <v>225</v>
      </c>
    </row>
    <row r="15" spans="1:4" ht="12.75">
      <c r="A15" s="28">
        <v>14</v>
      </c>
      <c r="B15" s="29" t="s">
        <v>124</v>
      </c>
      <c r="C15" s="29" t="s">
        <v>125</v>
      </c>
      <c r="D15" s="30">
        <v>225</v>
      </c>
    </row>
    <row r="16" spans="1:4" ht="12.75">
      <c r="A16" s="28">
        <v>15</v>
      </c>
      <c r="B16" s="29" t="s">
        <v>126</v>
      </c>
      <c r="C16" s="29" t="s">
        <v>127</v>
      </c>
      <c r="D16" s="30">
        <v>225</v>
      </c>
    </row>
    <row r="17" spans="1:4" ht="12.75">
      <c r="A17" s="28">
        <v>16</v>
      </c>
      <c r="B17" s="29" t="s">
        <v>128</v>
      </c>
      <c r="C17" s="29" t="s">
        <v>129</v>
      </c>
      <c r="D17" s="30">
        <v>225</v>
      </c>
    </row>
    <row r="18" spans="1:4" ht="12.75">
      <c r="A18" s="28">
        <v>17</v>
      </c>
      <c r="B18" s="29" t="s">
        <v>130</v>
      </c>
      <c r="C18" s="29" t="s">
        <v>131</v>
      </c>
      <c r="D18" s="30">
        <v>225</v>
      </c>
    </row>
    <row r="19" spans="1:4" ht="12.75">
      <c r="A19" s="28">
        <v>18</v>
      </c>
      <c r="B19" s="29" t="s">
        <v>132</v>
      </c>
      <c r="C19" s="29" t="s">
        <v>133</v>
      </c>
      <c r="D19" s="30">
        <v>225</v>
      </c>
    </row>
    <row r="20" spans="1:4" ht="12.75">
      <c r="A20" s="28">
        <v>19</v>
      </c>
      <c r="B20" s="29" t="s">
        <v>134</v>
      </c>
      <c r="C20" s="29" t="s">
        <v>135</v>
      </c>
      <c r="D20" s="30">
        <v>20</v>
      </c>
    </row>
    <row r="21" spans="1:4" ht="12.75">
      <c r="A21" s="28">
        <v>20</v>
      </c>
      <c r="B21" s="29" t="s">
        <v>136</v>
      </c>
      <c r="C21" s="29" t="s">
        <v>137</v>
      </c>
      <c r="D21" s="30">
        <v>30</v>
      </c>
    </row>
    <row r="22" spans="1:4" ht="12.75">
      <c r="A22" s="28">
        <v>21</v>
      </c>
      <c r="B22" s="29" t="s">
        <v>138</v>
      </c>
      <c r="C22" s="29" t="s">
        <v>139</v>
      </c>
      <c r="D22" s="30">
        <v>30</v>
      </c>
    </row>
    <row r="23" spans="1:4" ht="12.75">
      <c r="A23" s="28">
        <v>22</v>
      </c>
      <c r="B23" s="29" t="s">
        <v>140</v>
      </c>
      <c r="C23" s="29" t="s">
        <v>141</v>
      </c>
      <c r="D23" s="30">
        <v>30</v>
      </c>
    </row>
    <row r="24" spans="1:4" ht="12.75">
      <c r="A24" s="28">
        <v>23</v>
      </c>
      <c r="B24" s="29" t="s">
        <v>142</v>
      </c>
      <c r="C24" s="29" t="s">
        <v>143</v>
      </c>
      <c r="D24" s="30">
        <v>30</v>
      </c>
    </row>
    <row r="25" spans="1:4" ht="12.75">
      <c r="A25" s="28">
        <v>24</v>
      </c>
      <c r="B25" s="29" t="s">
        <v>144</v>
      </c>
      <c r="C25" s="29" t="s">
        <v>145</v>
      </c>
      <c r="D25" s="30">
        <v>25</v>
      </c>
    </row>
    <row r="26" spans="1:4" ht="12.75">
      <c r="A26" s="28">
        <v>25</v>
      </c>
      <c r="B26" s="29" t="s">
        <v>146</v>
      </c>
      <c r="C26" s="29" t="s">
        <v>147</v>
      </c>
      <c r="D26" s="30">
        <v>15.4</v>
      </c>
    </row>
    <row r="27" spans="1:4" ht="12.75">
      <c r="A27" s="28">
        <v>26</v>
      </c>
      <c r="B27" s="29" t="s">
        <v>148</v>
      </c>
      <c r="C27" s="29" t="s">
        <v>149</v>
      </c>
      <c r="D27" s="30">
        <v>15.4</v>
      </c>
    </row>
    <row r="28" spans="1:4" ht="12.75">
      <c r="A28" s="28">
        <v>27</v>
      </c>
      <c r="B28" s="29" t="s">
        <v>150</v>
      </c>
      <c r="C28" s="29" t="s">
        <v>151</v>
      </c>
      <c r="D28" s="30">
        <v>15.4</v>
      </c>
    </row>
    <row r="29" spans="1:4" ht="12.75">
      <c r="A29" s="28">
        <v>28</v>
      </c>
      <c r="B29" s="29" t="s">
        <v>152</v>
      </c>
      <c r="C29" s="29" t="s">
        <v>153</v>
      </c>
      <c r="D29" s="30">
        <v>15.6</v>
      </c>
    </row>
    <row r="30" spans="1:4" ht="12.75">
      <c r="A30" s="28">
        <v>29</v>
      </c>
      <c r="B30" s="29" t="s">
        <v>154</v>
      </c>
      <c r="C30" s="29" t="s">
        <v>155</v>
      </c>
      <c r="D30" s="30">
        <v>13</v>
      </c>
    </row>
    <row r="31" spans="1:4" ht="12.75">
      <c r="A31" s="28">
        <v>30</v>
      </c>
      <c r="B31" s="29" t="s">
        <v>156</v>
      </c>
      <c r="C31" s="29" t="s">
        <v>157</v>
      </c>
      <c r="D31" s="30">
        <v>13</v>
      </c>
    </row>
    <row r="32" spans="1:4" ht="12.75">
      <c r="A32" s="28">
        <v>31</v>
      </c>
      <c r="B32" s="29" t="s">
        <v>158</v>
      </c>
      <c r="C32" s="29" t="s">
        <v>159</v>
      </c>
      <c r="D32" s="30">
        <v>13</v>
      </c>
    </row>
    <row r="33" spans="1:4" ht="12.75">
      <c r="A33" s="28">
        <v>32</v>
      </c>
      <c r="B33" s="29" t="s">
        <v>160</v>
      </c>
      <c r="C33" s="29" t="s">
        <v>161</v>
      </c>
      <c r="D33" s="30">
        <v>13</v>
      </c>
    </row>
    <row r="34" spans="1:4" ht="12.75">
      <c r="A34" s="28">
        <v>33</v>
      </c>
      <c r="B34" s="29" t="s">
        <v>162</v>
      </c>
      <c r="C34" s="29" t="s">
        <v>163</v>
      </c>
      <c r="D34" s="30">
        <v>13</v>
      </c>
    </row>
    <row r="35" spans="1:4" ht="12.75">
      <c r="A35" s="28">
        <v>34</v>
      </c>
      <c r="B35" s="29" t="s">
        <v>164</v>
      </c>
      <c r="C35" s="29" t="s">
        <v>165</v>
      </c>
      <c r="D35" s="30">
        <v>15.6</v>
      </c>
    </row>
    <row r="36" spans="1:4" ht="12.75">
      <c r="A36" s="28">
        <v>35</v>
      </c>
      <c r="B36" s="29" t="s">
        <v>166</v>
      </c>
      <c r="C36" s="29" t="s">
        <v>167</v>
      </c>
      <c r="D36" s="30">
        <v>30</v>
      </c>
    </row>
    <row r="37" spans="1:4" ht="12.75">
      <c r="A37" s="28">
        <v>36</v>
      </c>
      <c r="B37" s="29" t="s">
        <v>168</v>
      </c>
      <c r="C37" s="29" t="s">
        <v>169</v>
      </c>
      <c r="D37" s="30">
        <v>30</v>
      </c>
    </row>
    <row r="38" spans="1:4" ht="12.75">
      <c r="A38" s="28">
        <v>37</v>
      </c>
      <c r="B38" s="29" t="s">
        <v>170</v>
      </c>
      <c r="C38" s="29" t="s">
        <v>171</v>
      </c>
      <c r="D38" s="30">
        <v>30</v>
      </c>
    </row>
    <row r="39" spans="1:4" ht="12.75">
      <c r="A39" s="28">
        <v>38</v>
      </c>
      <c r="B39" s="29" t="s">
        <v>172</v>
      </c>
      <c r="C39" s="29" t="s">
        <v>173</v>
      </c>
      <c r="D39" s="30">
        <v>30</v>
      </c>
    </row>
    <row r="40" spans="1:4" ht="12.75">
      <c r="A40" s="28">
        <v>39</v>
      </c>
      <c r="B40" s="29" t="s">
        <v>174</v>
      </c>
      <c r="C40" s="29" t="s">
        <v>175</v>
      </c>
      <c r="D40" s="30">
        <v>30</v>
      </c>
    </row>
    <row r="41" spans="1:4" ht="12.75">
      <c r="A41" s="28">
        <v>40</v>
      </c>
      <c r="B41" s="29" t="s">
        <v>176</v>
      </c>
      <c r="C41" s="29" t="s">
        <v>177</v>
      </c>
      <c r="D41" s="30">
        <v>30</v>
      </c>
    </row>
    <row r="42" spans="1:4" ht="12.75">
      <c r="A42" s="28">
        <v>41</v>
      </c>
      <c r="B42" s="29" t="s">
        <v>178</v>
      </c>
      <c r="C42" s="29" t="s">
        <v>179</v>
      </c>
      <c r="D42" s="30">
        <v>27</v>
      </c>
    </row>
    <row r="43" spans="1:4" ht="12.75">
      <c r="A43" s="28">
        <v>42</v>
      </c>
      <c r="B43" s="29" t="s">
        <v>180</v>
      </c>
      <c r="C43" s="29" t="s">
        <v>181</v>
      </c>
      <c r="D43" s="30">
        <v>27</v>
      </c>
    </row>
    <row r="44" spans="1:4" ht="12.75">
      <c r="A44" s="28">
        <v>43</v>
      </c>
      <c r="B44" s="29" t="s">
        <v>182</v>
      </c>
      <c r="C44" s="29" t="s">
        <v>183</v>
      </c>
      <c r="D44" s="30">
        <v>27</v>
      </c>
    </row>
    <row r="45" spans="1:4" ht="12.75">
      <c r="A45" s="28">
        <v>44</v>
      </c>
      <c r="B45" s="29" t="s">
        <v>184</v>
      </c>
      <c r="C45" s="29" t="s">
        <v>185</v>
      </c>
      <c r="D45" s="30">
        <v>27</v>
      </c>
    </row>
    <row r="46" spans="1:4" ht="12.75">
      <c r="A46" s="28">
        <v>45</v>
      </c>
      <c r="B46" s="29" t="s">
        <v>186</v>
      </c>
      <c r="C46" s="29" t="s">
        <v>187</v>
      </c>
      <c r="D46" s="30">
        <v>27</v>
      </c>
    </row>
    <row r="47" spans="1:4" ht="12.75">
      <c r="A47" s="28">
        <v>46</v>
      </c>
      <c r="B47" s="29" t="s">
        <v>188</v>
      </c>
      <c r="C47" s="29" t="s">
        <v>189</v>
      </c>
      <c r="D47" s="30">
        <v>27</v>
      </c>
    </row>
    <row r="48" spans="1:4" ht="12.75">
      <c r="A48" s="28">
        <v>47</v>
      </c>
      <c r="B48" s="29" t="s">
        <v>190</v>
      </c>
      <c r="C48" s="29" t="s">
        <v>191</v>
      </c>
      <c r="D48" s="30">
        <v>27</v>
      </c>
    </row>
    <row r="49" spans="1:4" ht="12.75">
      <c r="A49" s="28">
        <v>48</v>
      </c>
      <c r="B49" s="29" t="s">
        <v>192</v>
      </c>
      <c r="C49" s="29" t="s">
        <v>193</v>
      </c>
      <c r="D49" s="30">
        <v>19.3</v>
      </c>
    </row>
    <row r="50" spans="1:4" ht="12.75">
      <c r="A50" s="28">
        <v>49</v>
      </c>
      <c r="B50" s="29" t="s">
        <v>194</v>
      </c>
      <c r="C50" s="29" t="s">
        <v>195</v>
      </c>
      <c r="D50" s="30">
        <v>19.3</v>
      </c>
    </row>
    <row r="51" spans="1:4" ht="12.75">
      <c r="A51" s="28">
        <v>50</v>
      </c>
      <c r="B51" s="29" t="s">
        <v>196</v>
      </c>
      <c r="C51" s="29" t="s">
        <v>197</v>
      </c>
      <c r="D51" s="30">
        <v>19.3</v>
      </c>
    </row>
    <row r="52" spans="1:4" ht="12.75">
      <c r="A52" s="28">
        <v>51</v>
      </c>
      <c r="B52" s="29" t="s">
        <v>198</v>
      </c>
      <c r="C52" s="29" t="s">
        <v>199</v>
      </c>
      <c r="D52" s="30">
        <v>19.3</v>
      </c>
    </row>
    <row r="53" spans="1:4" ht="12.75">
      <c r="A53" s="28">
        <v>52</v>
      </c>
      <c r="B53" s="29" t="s">
        <v>200</v>
      </c>
      <c r="C53" s="29" t="s">
        <v>201</v>
      </c>
      <c r="D53" s="30">
        <v>19.3</v>
      </c>
    </row>
    <row r="54" spans="1:4" ht="12.75">
      <c r="A54" s="28">
        <v>53</v>
      </c>
      <c r="B54" s="29" t="s">
        <v>202</v>
      </c>
      <c r="C54" s="29" t="s">
        <v>203</v>
      </c>
      <c r="D54" s="30">
        <v>19.3</v>
      </c>
    </row>
    <row r="55" spans="1:4" ht="12.75">
      <c r="A55" s="28">
        <v>54</v>
      </c>
      <c r="B55" s="29" t="s">
        <v>204</v>
      </c>
      <c r="C55" s="29" t="s">
        <v>205</v>
      </c>
      <c r="D55" s="30">
        <v>19.3</v>
      </c>
    </row>
    <row r="56" spans="1:4" ht="12.75">
      <c r="A56" s="28">
        <v>55</v>
      </c>
      <c r="B56" s="29" t="s">
        <v>206</v>
      </c>
      <c r="C56" s="29" t="s">
        <v>207</v>
      </c>
      <c r="D56" s="30">
        <v>19.3</v>
      </c>
    </row>
    <row r="57" spans="1:4" ht="12.75">
      <c r="A57" s="28">
        <v>56</v>
      </c>
      <c r="B57" s="29" t="s">
        <v>208</v>
      </c>
      <c r="C57" s="29" t="s">
        <v>209</v>
      </c>
      <c r="D57" s="30">
        <v>27</v>
      </c>
    </row>
    <row r="58" spans="1:4" ht="12.75">
      <c r="A58" s="28">
        <v>57</v>
      </c>
      <c r="B58" s="29" t="s">
        <v>210</v>
      </c>
      <c r="C58" s="29" t="s">
        <v>211</v>
      </c>
      <c r="D58" s="30">
        <v>27</v>
      </c>
    </row>
    <row r="59" spans="1:4" ht="12.75">
      <c r="A59" s="28">
        <v>58</v>
      </c>
      <c r="B59" s="29" t="s">
        <v>212</v>
      </c>
      <c r="C59" s="29" t="s">
        <v>213</v>
      </c>
      <c r="D59" s="30">
        <v>19.3</v>
      </c>
    </row>
    <row r="60" spans="1:4" ht="12.75">
      <c r="A60" s="28">
        <v>59</v>
      </c>
      <c r="B60" s="29" t="s">
        <v>214</v>
      </c>
      <c r="C60" s="29" t="s">
        <v>215</v>
      </c>
      <c r="D60" s="30">
        <v>19.3</v>
      </c>
    </row>
    <row r="61" spans="1:4" ht="12.75">
      <c r="A61" s="28">
        <v>60</v>
      </c>
      <c r="B61" s="29" t="s">
        <v>216</v>
      </c>
      <c r="C61" s="29" t="s">
        <v>217</v>
      </c>
      <c r="D61" s="30">
        <v>25</v>
      </c>
    </row>
    <row r="62" spans="1:4" ht="12.75">
      <c r="A62" s="28">
        <v>61</v>
      </c>
      <c r="B62" s="29" t="s">
        <v>218</v>
      </c>
      <c r="C62" s="29" t="s">
        <v>219</v>
      </c>
      <c r="D62" s="30">
        <v>15.6</v>
      </c>
    </row>
    <row r="63" spans="1:4" ht="12.75">
      <c r="A63" s="28">
        <v>62</v>
      </c>
      <c r="B63" s="29" t="s">
        <v>220</v>
      </c>
      <c r="C63" s="29" t="s">
        <v>221</v>
      </c>
      <c r="D63" s="30">
        <v>15.6</v>
      </c>
    </row>
    <row r="64" spans="1:4" ht="12.75">
      <c r="A64" s="28">
        <v>63</v>
      </c>
      <c r="B64" s="29" t="s">
        <v>222</v>
      </c>
      <c r="C64" s="29" t="s">
        <v>223</v>
      </c>
      <c r="D64" s="30">
        <v>15</v>
      </c>
    </row>
    <row r="65" spans="1:4" ht="12.75">
      <c r="A65" s="28">
        <v>64</v>
      </c>
      <c r="B65" s="29" t="s">
        <v>224</v>
      </c>
      <c r="C65" s="29" t="s">
        <v>225</v>
      </c>
      <c r="D65" s="30">
        <v>20</v>
      </c>
    </row>
    <row r="66" spans="1:4" ht="12.75">
      <c r="A66" s="28">
        <v>65</v>
      </c>
      <c r="B66" s="29" t="s">
        <v>226</v>
      </c>
      <c r="C66" s="29" t="s">
        <v>227</v>
      </c>
      <c r="D66" s="30">
        <v>11.5</v>
      </c>
    </row>
    <row r="67" spans="1:4" ht="12.75">
      <c r="A67" s="28">
        <v>66</v>
      </c>
      <c r="B67" s="29" t="s">
        <v>228</v>
      </c>
      <c r="C67" s="29" t="s">
        <v>229</v>
      </c>
      <c r="D67" s="30">
        <v>14.1</v>
      </c>
    </row>
    <row r="68" spans="1:4" ht="12.75">
      <c r="A68" s="28">
        <v>67</v>
      </c>
      <c r="B68" s="29" t="s">
        <v>230</v>
      </c>
      <c r="C68" s="29" t="s">
        <v>231</v>
      </c>
      <c r="D68" s="30">
        <v>13</v>
      </c>
    </row>
    <row r="69" spans="1:4" ht="12.75">
      <c r="A69" s="28">
        <v>68</v>
      </c>
      <c r="B69" s="29" t="s">
        <v>232</v>
      </c>
      <c r="C69" s="29" t="s">
        <v>233</v>
      </c>
      <c r="D69" s="30">
        <v>13.5</v>
      </c>
    </row>
    <row r="70" spans="1:4" ht="12.75">
      <c r="A70" s="28">
        <v>69</v>
      </c>
      <c r="B70" s="29" t="s">
        <v>234</v>
      </c>
      <c r="C70" s="29" t="s">
        <v>235</v>
      </c>
      <c r="D70" s="30">
        <v>13</v>
      </c>
    </row>
    <row r="71" spans="1:4" ht="12.75">
      <c r="A71" s="28">
        <v>70</v>
      </c>
      <c r="B71" s="29" t="s">
        <v>236</v>
      </c>
      <c r="C71" s="29" t="s">
        <v>237</v>
      </c>
      <c r="D71" s="30">
        <v>13</v>
      </c>
    </row>
    <row r="72" spans="1:4" ht="12.75">
      <c r="A72" s="28">
        <v>71</v>
      </c>
      <c r="B72" s="29" t="s">
        <v>238</v>
      </c>
      <c r="C72" s="29" t="s">
        <v>239</v>
      </c>
      <c r="D72" s="30">
        <v>13</v>
      </c>
    </row>
    <row r="73" spans="1:4" ht="12.75">
      <c r="A73" s="28">
        <v>72</v>
      </c>
      <c r="B73" s="29" t="s">
        <v>240</v>
      </c>
      <c r="C73" s="29" t="s">
        <v>241</v>
      </c>
      <c r="D73" s="30">
        <v>13.5</v>
      </c>
    </row>
    <row r="74" spans="1:4" ht="12.75">
      <c r="A74" s="28">
        <v>73</v>
      </c>
      <c r="B74" s="29" t="s">
        <v>242</v>
      </c>
      <c r="C74" s="29" t="s">
        <v>243</v>
      </c>
      <c r="D74" s="30">
        <v>13.5</v>
      </c>
    </row>
    <row r="75" spans="1:4" ht="12.75">
      <c r="A75" s="28">
        <v>74</v>
      </c>
      <c r="B75" s="29" t="s">
        <v>244</v>
      </c>
      <c r="C75" s="29" t="s">
        <v>245</v>
      </c>
      <c r="D75" s="30">
        <v>13.5</v>
      </c>
    </row>
    <row r="76" spans="1:4" ht="12.75">
      <c r="A76" s="28">
        <v>75</v>
      </c>
      <c r="B76" s="29" t="s">
        <v>246</v>
      </c>
      <c r="C76" s="29" t="s">
        <v>247</v>
      </c>
      <c r="D76" s="30">
        <v>13.5</v>
      </c>
    </row>
    <row r="77" spans="1:4" ht="12.75">
      <c r="A77" s="28">
        <v>76</v>
      </c>
      <c r="B77" s="29" t="s">
        <v>248</v>
      </c>
      <c r="C77" s="29" t="s">
        <v>249</v>
      </c>
      <c r="D77" s="30">
        <v>13</v>
      </c>
    </row>
    <row r="78" spans="1:4" ht="12.75">
      <c r="A78" s="28">
        <v>77</v>
      </c>
      <c r="B78" s="29" t="s">
        <v>250</v>
      </c>
      <c r="C78" s="29" t="s">
        <v>251</v>
      </c>
      <c r="D78" s="30">
        <v>15.6</v>
      </c>
    </row>
    <row r="79" spans="1:4" ht="12.75">
      <c r="A79" s="28">
        <v>78</v>
      </c>
      <c r="B79" s="29" t="s">
        <v>252</v>
      </c>
      <c r="C79" s="29" t="s">
        <v>253</v>
      </c>
      <c r="D79" s="30">
        <v>15.6</v>
      </c>
    </row>
    <row r="80" spans="1:4" ht="12.75">
      <c r="A80" s="28">
        <v>79</v>
      </c>
      <c r="B80" s="29" t="s">
        <v>254</v>
      </c>
      <c r="C80" s="29" t="s">
        <v>255</v>
      </c>
      <c r="D80" s="30">
        <v>15.6</v>
      </c>
    </row>
    <row r="81" spans="1:4" ht="13.5" thickBot="1">
      <c r="A81" s="31">
        <v>80</v>
      </c>
      <c r="B81" s="32" t="s">
        <v>256</v>
      </c>
      <c r="C81" s="32" t="s">
        <v>257</v>
      </c>
      <c r="D81" s="33">
        <v>15.6</v>
      </c>
    </row>
    <row r="83" ht="12.75">
      <c r="C83" s="34" t="s">
        <v>258</v>
      </c>
    </row>
  </sheetData>
  <sheetProtection/>
  <printOptions horizontalCentered="1"/>
  <pageMargins left="0.7480314960629921" right="0.7480314960629921" top="0.7480314960629921" bottom="0.984251968503937" header="0.5118110236220472" footer="0.5118110236220472"/>
  <pageSetup fitToHeight="0" fitToWidth="1" horizontalDpi="600" verticalDpi="600" orientation="landscape" paperSize="9" r:id="rId1"/>
  <headerFooter alignWithMargins="0">
    <oddHeader>&amp;C&amp;"Arial,Kalın"D-8 TAVİZ LİSTESİ</oddHeader>
    <oddFooter>&amp;CPage &amp;P</oddFooter>
  </headerFooter>
</worksheet>
</file>

<file path=xl/worksheets/sheet2.xml><?xml version="1.0" encoding="utf-8"?>
<worksheet xmlns="http://schemas.openxmlformats.org/spreadsheetml/2006/main" xmlns:r="http://schemas.openxmlformats.org/officeDocument/2006/relationships">
  <dimension ref="A1:G46"/>
  <sheetViews>
    <sheetView zoomScalePageLayoutView="0" workbookViewId="0" topLeftCell="A1">
      <selection activeCell="L21" sqref="L21"/>
    </sheetView>
  </sheetViews>
  <sheetFormatPr defaultColWidth="9.140625" defaultRowHeight="12.75"/>
  <cols>
    <col min="1" max="1" width="10.140625" style="8" customWidth="1"/>
    <col min="2" max="2" width="10.140625" style="7" customWidth="1"/>
    <col min="3" max="3" width="10.8515625" style="8" customWidth="1"/>
    <col min="4" max="4" width="10.140625" style="7" customWidth="1"/>
    <col min="5" max="5" width="10.140625" style="8" customWidth="1"/>
    <col min="6" max="6" width="10.140625" style="7" customWidth="1"/>
    <col min="7" max="7" width="10.140625" style="8" customWidth="1"/>
    <col min="8" max="16384" width="9.140625" style="7" customWidth="1"/>
  </cols>
  <sheetData>
    <row r="1" spans="1:7" ht="30" customHeight="1" thickBot="1">
      <c r="A1" s="111" t="s">
        <v>6</v>
      </c>
      <c r="B1" s="112"/>
      <c r="C1" s="112"/>
      <c r="D1" s="112"/>
      <c r="E1" s="112"/>
      <c r="F1" s="112"/>
      <c r="G1" s="113"/>
    </row>
    <row r="2" spans="1:7" ht="12.75">
      <c r="A2" s="6"/>
      <c r="G2" s="9"/>
    </row>
    <row r="3" spans="1:7" s="11" customFormat="1" ht="26.25" customHeight="1">
      <c r="A3" s="10" t="s">
        <v>7</v>
      </c>
      <c r="B3" s="2" t="s">
        <v>8</v>
      </c>
      <c r="C3" s="3" t="s">
        <v>94</v>
      </c>
      <c r="E3" s="1" t="s">
        <v>7</v>
      </c>
      <c r="F3" s="2" t="s">
        <v>8</v>
      </c>
      <c r="G3" s="12" t="s">
        <v>94</v>
      </c>
    </row>
    <row r="4" spans="1:7" ht="12.75">
      <c r="A4" s="13">
        <v>1</v>
      </c>
      <c r="B4" s="5" t="s">
        <v>9</v>
      </c>
      <c r="C4" s="4">
        <v>30</v>
      </c>
      <c r="E4" s="4">
        <v>44</v>
      </c>
      <c r="F4" s="5" t="s">
        <v>52</v>
      </c>
      <c r="G4" s="14">
        <v>30</v>
      </c>
    </row>
    <row r="5" spans="1:7" ht="12.75">
      <c r="A5" s="13">
        <v>2</v>
      </c>
      <c r="B5" s="5" t="s">
        <v>10</v>
      </c>
      <c r="C5" s="4">
        <v>20</v>
      </c>
      <c r="E5" s="4">
        <v>45</v>
      </c>
      <c r="F5" s="20" t="s">
        <v>53</v>
      </c>
      <c r="G5" s="22">
        <v>30</v>
      </c>
    </row>
    <row r="6" spans="1:7" ht="12.75">
      <c r="A6" s="13">
        <v>3</v>
      </c>
      <c r="B6" s="5" t="s">
        <v>11</v>
      </c>
      <c r="C6" s="4">
        <v>76.5</v>
      </c>
      <c r="E6" s="4">
        <v>46</v>
      </c>
      <c r="F6" s="5" t="s">
        <v>54</v>
      </c>
      <c r="G6" s="14">
        <v>27</v>
      </c>
    </row>
    <row r="7" spans="1:7" ht="12.75">
      <c r="A7" s="13">
        <v>4</v>
      </c>
      <c r="B7" s="5" t="s">
        <v>12</v>
      </c>
      <c r="C7" s="4">
        <v>76.5</v>
      </c>
      <c r="E7" s="4">
        <v>47</v>
      </c>
      <c r="F7" s="5" t="s">
        <v>55</v>
      </c>
      <c r="G7" s="14">
        <v>27</v>
      </c>
    </row>
    <row r="8" spans="1:7" ht="12.75">
      <c r="A8" s="13">
        <v>5</v>
      </c>
      <c r="B8" s="5" t="s">
        <v>13</v>
      </c>
      <c r="C8" s="4">
        <v>20</v>
      </c>
      <c r="E8" s="4">
        <v>48</v>
      </c>
      <c r="F8" s="5" t="s">
        <v>56</v>
      </c>
      <c r="G8" s="14">
        <v>27</v>
      </c>
    </row>
    <row r="9" spans="1:7" ht="12.75">
      <c r="A9" s="13">
        <v>6</v>
      </c>
      <c r="B9" s="5" t="s">
        <v>14</v>
      </c>
      <c r="C9" s="4">
        <v>20</v>
      </c>
      <c r="E9" s="4">
        <v>49</v>
      </c>
      <c r="F9" s="5" t="s">
        <v>57</v>
      </c>
      <c r="G9" s="14">
        <v>27</v>
      </c>
    </row>
    <row r="10" spans="1:7" ht="12.75">
      <c r="A10" s="13">
        <v>7</v>
      </c>
      <c r="B10" s="5" t="s">
        <v>15</v>
      </c>
      <c r="C10" s="4">
        <v>20</v>
      </c>
      <c r="E10" s="4">
        <v>50</v>
      </c>
      <c r="F10" s="5" t="s">
        <v>58</v>
      </c>
      <c r="G10" s="14">
        <v>27</v>
      </c>
    </row>
    <row r="11" spans="1:7" ht="12.75">
      <c r="A11" s="13">
        <v>8</v>
      </c>
      <c r="B11" s="5" t="s">
        <v>16</v>
      </c>
      <c r="C11" s="4">
        <v>20</v>
      </c>
      <c r="E11" s="4">
        <v>51</v>
      </c>
      <c r="F11" s="5" t="s">
        <v>59</v>
      </c>
      <c r="G11" s="14">
        <v>27</v>
      </c>
    </row>
    <row r="12" spans="1:7" ht="12.75">
      <c r="A12" s="13">
        <v>9</v>
      </c>
      <c r="B12" s="5" t="s">
        <v>17</v>
      </c>
      <c r="C12" s="4">
        <v>20</v>
      </c>
      <c r="E12" s="4">
        <v>52</v>
      </c>
      <c r="F12" s="5" t="s">
        <v>60</v>
      </c>
      <c r="G12" s="14">
        <v>27</v>
      </c>
    </row>
    <row r="13" spans="1:7" ht="12.75">
      <c r="A13" s="13">
        <v>10</v>
      </c>
      <c r="B13" s="5" t="s">
        <v>18</v>
      </c>
      <c r="C13" s="4">
        <v>20</v>
      </c>
      <c r="E13" s="4">
        <v>53</v>
      </c>
      <c r="F13" s="5" t="s">
        <v>61</v>
      </c>
      <c r="G13" s="14">
        <v>19.3</v>
      </c>
    </row>
    <row r="14" spans="1:7" ht="12.75">
      <c r="A14" s="13">
        <v>11</v>
      </c>
      <c r="B14" s="5" t="s">
        <v>19</v>
      </c>
      <c r="C14" s="4">
        <v>20</v>
      </c>
      <c r="E14" s="4">
        <v>54</v>
      </c>
      <c r="F14" s="5" t="s">
        <v>62</v>
      </c>
      <c r="G14" s="14">
        <v>19.3</v>
      </c>
    </row>
    <row r="15" spans="1:7" ht="12.75">
      <c r="A15" s="13">
        <v>12</v>
      </c>
      <c r="B15" s="5" t="s">
        <v>20</v>
      </c>
      <c r="C15" s="4">
        <v>20</v>
      </c>
      <c r="E15" s="4">
        <v>55</v>
      </c>
      <c r="F15" s="5" t="s">
        <v>63</v>
      </c>
      <c r="G15" s="14">
        <v>19.3</v>
      </c>
    </row>
    <row r="16" spans="1:7" ht="12.75">
      <c r="A16" s="13">
        <v>13</v>
      </c>
      <c r="B16" s="5" t="s">
        <v>21</v>
      </c>
      <c r="C16" s="4">
        <v>225</v>
      </c>
      <c r="E16" s="4">
        <v>56</v>
      </c>
      <c r="F16" s="5" t="s">
        <v>64</v>
      </c>
      <c r="G16" s="14">
        <v>19.3</v>
      </c>
    </row>
    <row r="17" spans="1:7" ht="12.75">
      <c r="A17" s="13">
        <v>14</v>
      </c>
      <c r="B17" s="5" t="s">
        <v>22</v>
      </c>
      <c r="C17" s="4">
        <v>225</v>
      </c>
      <c r="E17" s="4">
        <v>57</v>
      </c>
      <c r="F17" s="5" t="s">
        <v>65</v>
      </c>
      <c r="G17" s="14">
        <v>19.3</v>
      </c>
    </row>
    <row r="18" spans="1:7" ht="12.75">
      <c r="A18" s="13">
        <v>15</v>
      </c>
      <c r="B18" s="5" t="s">
        <v>23</v>
      </c>
      <c r="C18" s="4">
        <v>225</v>
      </c>
      <c r="E18" s="4">
        <v>58</v>
      </c>
      <c r="F18" s="5" t="s">
        <v>66</v>
      </c>
      <c r="G18" s="14">
        <v>19.3</v>
      </c>
    </row>
    <row r="19" spans="1:7" ht="12.75">
      <c r="A19" s="13">
        <v>16</v>
      </c>
      <c r="B19" s="5" t="s">
        <v>24</v>
      </c>
      <c r="C19" s="4">
        <v>225</v>
      </c>
      <c r="E19" s="4">
        <v>59</v>
      </c>
      <c r="F19" s="5" t="s">
        <v>67</v>
      </c>
      <c r="G19" s="14">
        <v>19.3</v>
      </c>
    </row>
    <row r="20" spans="1:7" ht="12.75">
      <c r="A20" s="13">
        <v>17</v>
      </c>
      <c r="B20" s="5" t="s">
        <v>25</v>
      </c>
      <c r="C20" s="4">
        <v>225</v>
      </c>
      <c r="E20" s="4">
        <v>60</v>
      </c>
      <c r="F20" s="5" t="s">
        <v>68</v>
      </c>
      <c r="G20" s="14">
        <v>19.3</v>
      </c>
    </row>
    <row r="21" spans="1:7" ht="12.75">
      <c r="A21" s="13">
        <v>18</v>
      </c>
      <c r="B21" s="5" t="s">
        <v>26</v>
      </c>
      <c r="C21" s="4">
        <v>225</v>
      </c>
      <c r="E21" s="4">
        <v>61</v>
      </c>
      <c r="F21" s="5" t="s">
        <v>69</v>
      </c>
      <c r="G21" s="14">
        <v>27</v>
      </c>
    </row>
    <row r="22" spans="1:7" ht="12.75">
      <c r="A22" s="13">
        <v>19</v>
      </c>
      <c r="B22" s="5" t="s">
        <v>27</v>
      </c>
      <c r="C22" s="4">
        <v>20</v>
      </c>
      <c r="E22" s="4">
        <v>62</v>
      </c>
      <c r="F22" s="5" t="s">
        <v>70</v>
      </c>
      <c r="G22" s="14">
        <v>27</v>
      </c>
    </row>
    <row r="23" spans="1:7" ht="12.75">
      <c r="A23" s="13">
        <v>20</v>
      </c>
      <c r="B23" s="5" t="s">
        <v>28</v>
      </c>
      <c r="C23" s="4">
        <v>30</v>
      </c>
      <c r="E23" s="4">
        <v>63</v>
      </c>
      <c r="F23" s="5" t="s">
        <v>71</v>
      </c>
      <c r="G23" s="14">
        <v>19.3</v>
      </c>
    </row>
    <row r="24" spans="1:7" ht="12.75">
      <c r="A24" s="13">
        <v>21</v>
      </c>
      <c r="B24" s="5" t="s">
        <v>29</v>
      </c>
      <c r="C24" s="4">
        <v>30</v>
      </c>
      <c r="E24" s="4">
        <v>64</v>
      </c>
      <c r="F24" s="5" t="s">
        <v>72</v>
      </c>
      <c r="G24" s="14">
        <v>19.3</v>
      </c>
    </row>
    <row r="25" spans="1:7" ht="12.75">
      <c r="A25" s="13">
        <v>22</v>
      </c>
      <c r="B25" s="5" t="s">
        <v>30</v>
      </c>
      <c r="C25" s="4">
        <v>30</v>
      </c>
      <c r="E25" s="4">
        <v>65</v>
      </c>
      <c r="F25" s="5" t="s">
        <v>73</v>
      </c>
      <c r="G25" s="14">
        <v>25</v>
      </c>
    </row>
    <row r="26" spans="1:7" ht="12.75">
      <c r="A26" s="13">
        <v>23</v>
      </c>
      <c r="B26" s="5" t="s">
        <v>31</v>
      </c>
      <c r="C26" s="4">
        <v>30</v>
      </c>
      <c r="E26" s="4">
        <v>66</v>
      </c>
      <c r="F26" s="5" t="s">
        <v>74</v>
      </c>
      <c r="G26" s="14">
        <v>15.6</v>
      </c>
    </row>
    <row r="27" spans="1:7" ht="12.75">
      <c r="A27" s="13">
        <v>24</v>
      </c>
      <c r="B27" s="5" t="s">
        <v>32</v>
      </c>
      <c r="C27" s="4">
        <v>25</v>
      </c>
      <c r="E27" s="4">
        <v>67</v>
      </c>
      <c r="F27" s="5" t="s">
        <v>75</v>
      </c>
      <c r="G27" s="14">
        <v>15.6</v>
      </c>
    </row>
    <row r="28" spans="1:7" ht="12.75">
      <c r="A28" s="13">
        <v>25</v>
      </c>
      <c r="B28" s="5" t="s">
        <v>33</v>
      </c>
      <c r="C28" s="4">
        <v>15.4</v>
      </c>
      <c r="E28" s="4">
        <v>68</v>
      </c>
      <c r="F28" s="5" t="s">
        <v>76</v>
      </c>
      <c r="G28" s="14">
        <v>15</v>
      </c>
    </row>
    <row r="29" spans="1:7" ht="12.75">
      <c r="A29" s="13">
        <v>26</v>
      </c>
      <c r="B29" s="5" t="s">
        <v>34</v>
      </c>
      <c r="C29" s="4">
        <v>15.4</v>
      </c>
      <c r="E29" s="4">
        <v>69</v>
      </c>
      <c r="F29" s="5" t="s">
        <v>77</v>
      </c>
      <c r="G29" s="14">
        <v>20</v>
      </c>
    </row>
    <row r="30" spans="1:7" ht="12.75">
      <c r="A30" s="13">
        <v>27</v>
      </c>
      <c r="B30" s="5" t="s">
        <v>35</v>
      </c>
      <c r="C30" s="4">
        <v>15.4</v>
      </c>
      <c r="E30" s="4">
        <v>70</v>
      </c>
      <c r="F30" s="5" t="s">
        <v>78</v>
      </c>
      <c r="G30" s="14">
        <v>11.5</v>
      </c>
    </row>
    <row r="31" spans="1:7" ht="12.75">
      <c r="A31" s="13">
        <v>28</v>
      </c>
      <c r="B31" s="5" t="s">
        <v>36</v>
      </c>
      <c r="C31" s="4">
        <v>15.6</v>
      </c>
      <c r="E31" s="4">
        <v>71</v>
      </c>
      <c r="F31" s="5" t="s">
        <v>79</v>
      </c>
      <c r="G31" s="14">
        <v>14.1</v>
      </c>
    </row>
    <row r="32" spans="1:7" ht="12.75">
      <c r="A32" s="13">
        <v>29</v>
      </c>
      <c r="B32" s="5" t="s">
        <v>37</v>
      </c>
      <c r="C32" s="4">
        <v>13</v>
      </c>
      <c r="E32" s="4">
        <v>72</v>
      </c>
      <c r="F32" s="5" t="s">
        <v>80</v>
      </c>
      <c r="G32" s="14">
        <v>13</v>
      </c>
    </row>
    <row r="33" spans="1:7" ht="12.75">
      <c r="A33" s="13">
        <v>30</v>
      </c>
      <c r="B33" s="5" t="s">
        <v>38</v>
      </c>
      <c r="C33" s="4">
        <v>13</v>
      </c>
      <c r="E33" s="4">
        <v>73</v>
      </c>
      <c r="F33" s="5" t="s">
        <v>81</v>
      </c>
      <c r="G33" s="14">
        <v>13.5</v>
      </c>
    </row>
    <row r="34" spans="1:7" ht="12.75">
      <c r="A34" s="13">
        <v>31</v>
      </c>
      <c r="B34" s="5" t="s">
        <v>39</v>
      </c>
      <c r="C34" s="4">
        <v>13</v>
      </c>
      <c r="E34" s="4">
        <v>74</v>
      </c>
      <c r="F34" s="5" t="s">
        <v>82</v>
      </c>
      <c r="G34" s="14">
        <v>13.5</v>
      </c>
    </row>
    <row r="35" spans="1:7" ht="12.75">
      <c r="A35" s="13">
        <v>32</v>
      </c>
      <c r="B35" s="5" t="s">
        <v>40</v>
      </c>
      <c r="C35" s="4">
        <v>13</v>
      </c>
      <c r="E35" s="4">
        <v>75</v>
      </c>
      <c r="F35" s="5" t="s">
        <v>83</v>
      </c>
      <c r="G35" s="14">
        <v>13.5</v>
      </c>
    </row>
    <row r="36" spans="1:7" ht="12.75">
      <c r="A36" s="13">
        <v>33</v>
      </c>
      <c r="B36" s="5" t="s">
        <v>41</v>
      </c>
      <c r="C36" s="4">
        <v>13</v>
      </c>
      <c r="E36" s="4">
        <v>76</v>
      </c>
      <c r="F36" s="5" t="s">
        <v>84</v>
      </c>
      <c r="G36" s="14">
        <v>13.5</v>
      </c>
    </row>
    <row r="37" spans="1:7" ht="12.75">
      <c r="A37" s="13">
        <v>34</v>
      </c>
      <c r="B37" s="20" t="s">
        <v>42</v>
      </c>
      <c r="C37" s="21">
        <v>30</v>
      </c>
      <c r="E37" s="4">
        <v>77</v>
      </c>
      <c r="F37" s="5" t="s">
        <v>85</v>
      </c>
      <c r="G37" s="14">
        <v>13.5</v>
      </c>
    </row>
    <row r="38" spans="1:7" ht="12.75">
      <c r="A38" s="13">
        <v>35</v>
      </c>
      <c r="B38" s="5" t="s">
        <v>43</v>
      </c>
      <c r="C38" s="4">
        <v>15.6</v>
      </c>
      <c r="E38" s="4">
        <v>78</v>
      </c>
      <c r="F38" s="5" t="s">
        <v>86</v>
      </c>
      <c r="G38" s="14">
        <v>13</v>
      </c>
    </row>
    <row r="39" spans="1:7" ht="12.75">
      <c r="A39" s="13">
        <v>36</v>
      </c>
      <c r="B39" s="20" t="s">
        <v>44</v>
      </c>
      <c r="C39" s="21">
        <v>30</v>
      </c>
      <c r="E39" s="4">
        <v>79</v>
      </c>
      <c r="F39" s="5" t="s">
        <v>87</v>
      </c>
      <c r="G39" s="14">
        <v>13</v>
      </c>
    </row>
    <row r="40" spans="1:7" ht="12.75">
      <c r="A40" s="13">
        <v>37</v>
      </c>
      <c r="B40" s="20" t="s">
        <v>45</v>
      </c>
      <c r="C40" s="21">
        <v>30</v>
      </c>
      <c r="E40" s="4">
        <v>80</v>
      </c>
      <c r="F40" s="5" t="s">
        <v>88</v>
      </c>
      <c r="G40" s="14">
        <v>13</v>
      </c>
    </row>
    <row r="41" spans="1:7" ht="12.75">
      <c r="A41" s="13">
        <v>38</v>
      </c>
      <c r="B41" s="20" t="s">
        <v>46</v>
      </c>
      <c r="C41" s="21">
        <v>30</v>
      </c>
      <c r="E41" s="4">
        <v>81</v>
      </c>
      <c r="F41" s="5" t="s">
        <v>89</v>
      </c>
      <c r="G41" s="14">
        <v>13</v>
      </c>
    </row>
    <row r="42" spans="1:7" ht="12.75">
      <c r="A42" s="13">
        <v>39</v>
      </c>
      <c r="B42" s="5" t="s">
        <v>47</v>
      </c>
      <c r="C42" s="4">
        <v>30</v>
      </c>
      <c r="E42" s="4">
        <v>82</v>
      </c>
      <c r="F42" s="5" t="s">
        <v>90</v>
      </c>
      <c r="G42" s="14">
        <v>15.6</v>
      </c>
    </row>
    <row r="43" spans="1:7" ht="12.75">
      <c r="A43" s="13">
        <v>40</v>
      </c>
      <c r="B43" s="5" t="s">
        <v>48</v>
      </c>
      <c r="C43" s="4">
        <v>30</v>
      </c>
      <c r="E43" s="4">
        <v>83</v>
      </c>
      <c r="F43" s="5" t="s">
        <v>91</v>
      </c>
      <c r="G43" s="14">
        <v>15.6</v>
      </c>
    </row>
    <row r="44" spans="1:7" ht="12.75">
      <c r="A44" s="13">
        <v>41</v>
      </c>
      <c r="B44" s="5" t="s">
        <v>49</v>
      </c>
      <c r="C44" s="4">
        <v>30</v>
      </c>
      <c r="E44" s="4">
        <v>84</v>
      </c>
      <c r="F44" s="5" t="s">
        <v>92</v>
      </c>
      <c r="G44" s="14">
        <v>15.6</v>
      </c>
    </row>
    <row r="45" spans="1:7" ht="12.75">
      <c r="A45" s="13">
        <v>42</v>
      </c>
      <c r="B45" s="5" t="s">
        <v>50</v>
      </c>
      <c r="C45" s="4">
        <v>30</v>
      </c>
      <c r="E45" s="4">
        <v>85</v>
      </c>
      <c r="F45" s="5" t="s">
        <v>93</v>
      </c>
      <c r="G45" s="14">
        <v>15.6</v>
      </c>
    </row>
    <row r="46" spans="1:7" ht="13.5" thickBot="1">
      <c r="A46" s="19">
        <v>43</v>
      </c>
      <c r="B46" s="17" t="s">
        <v>51</v>
      </c>
      <c r="C46" s="16">
        <v>30</v>
      </c>
      <c r="D46" s="15"/>
      <c r="E46" s="16"/>
      <c r="F46" s="17"/>
      <c r="G46" s="18"/>
    </row>
  </sheetData>
  <sheetProtection/>
  <mergeCells count="1">
    <mergeCell ref="A1:G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05"/>
  <sheetViews>
    <sheetView zoomScalePageLayoutView="0" workbookViewId="0" topLeftCell="A1">
      <selection activeCell="B1" sqref="B1"/>
    </sheetView>
  </sheetViews>
  <sheetFormatPr defaultColWidth="9.140625" defaultRowHeight="12.75"/>
  <cols>
    <col min="1" max="1" width="10.7109375" style="0" bestFit="1" customWidth="1"/>
    <col min="2" max="2" width="19.00390625" style="0" customWidth="1"/>
    <col min="3" max="4" width="26.7109375" style="0" customWidth="1"/>
    <col min="5" max="5" width="3.140625" style="54" customWidth="1"/>
    <col min="6" max="6" width="8.57421875" style="0" customWidth="1"/>
    <col min="7" max="7" width="42.7109375" style="0" customWidth="1"/>
  </cols>
  <sheetData>
    <row r="1" spans="1:7" s="43" customFormat="1" ht="12.75">
      <c r="A1" s="40" t="s">
        <v>404</v>
      </c>
      <c r="B1" s="41" t="s">
        <v>405</v>
      </c>
      <c r="C1" s="41" t="s">
        <v>407</v>
      </c>
      <c r="D1" s="41" t="s">
        <v>408</v>
      </c>
      <c r="E1" s="55"/>
      <c r="F1" s="56" t="s">
        <v>406</v>
      </c>
      <c r="G1" s="57"/>
    </row>
    <row r="2" spans="1:7" ht="38.25">
      <c r="A2" s="44" t="s">
        <v>98</v>
      </c>
      <c r="B2" s="39" t="s">
        <v>98</v>
      </c>
      <c r="C2" s="62" t="s">
        <v>99</v>
      </c>
      <c r="D2" s="62" t="s">
        <v>99</v>
      </c>
      <c r="E2" s="58"/>
      <c r="F2" s="39" t="s">
        <v>98</v>
      </c>
      <c r="G2" s="65" t="s">
        <v>99</v>
      </c>
    </row>
    <row r="3" spans="1:7" ht="12.75">
      <c r="A3" s="44" t="s">
        <v>100</v>
      </c>
      <c r="B3" s="5"/>
      <c r="C3" s="62" t="s">
        <v>101</v>
      </c>
      <c r="D3" s="63"/>
      <c r="E3" s="59"/>
      <c r="F3" s="39" t="s">
        <v>106</v>
      </c>
      <c r="G3" s="65" t="s">
        <v>107</v>
      </c>
    </row>
    <row r="4" spans="1:7" ht="25.5">
      <c r="A4" s="44" t="s">
        <v>102</v>
      </c>
      <c r="B4" s="5"/>
      <c r="C4" s="62" t="s">
        <v>103</v>
      </c>
      <c r="D4" s="63"/>
      <c r="E4" s="59"/>
      <c r="F4" s="39" t="s">
        <v>108</v>
      </c>
      <c r="G4" s="65" t="s">
        <v>109</v>
      </c>
    </row>
    <row r="5" spans="1:7" ht="25.5">
      <c r="A5" s="44" t="s">
        <v>104</v>
      </c>
      <c r="B5" s="5"/>
      <c r="C5" s="62" t="s">
        <v>105</v>
      </c>
      <c r="D5" s="63"/>
      <c r="E5" s="59"/>
      <c r="F5" s="39" t="s">
        <v>110</v>
      </c>
      <c r="G5" s="65" t="s">
        <v>111</v>
      </c>
    </row>
    <row r="6" spans="1:7" ht="12.75">
      <c r="A6" s="66" t="s">
        <v>106</v>
      </c>
      <c r="B6" s="5" t="s">
        <v>308</v>
      </c>
      <c r="C6" s="62" t="s">
        <v>107</v>
      </c>
      <c r="D6" s="63"/>
      <c r="E6" s="59"/>
      <c r="F6" s="39" t="s">
        <v>112</v>
      </c>
      <c r="G6" s="65" t="s">
        <v>113</v>
      </c>
    </row>
    <row r="7" spans="1:7" ht="25.5">
      <c r="A7" s="66" t="s">
        <v>108</v>
      </c>
      <c r="B7" s="5" t="s">
        <v>308</v>
      </c>
      <c r="C7" s="62" t="s">
        <v>109</v>
      </c>
      <c r="D7" s="63"/>
      <c r="E7" s="59"/>
      <c r="F7" s="39" t="s">
        <v>114</v>
      </c>
      <c r="G7" s="65" t="s">
        <v>115</v>
      </c>
    </row>
    <row r="8" spans="1:7" ht="25.5">
      <c r="A8" s="66" t="s">
        <v>110</v>
      </c>
      <c r="B8" s="5" t="s">
        <v>308</v>
      </c>
      <c r="C8" s="62" t="s">
        <v>111</v>
      </c>
      <c r="D8" s="63"/>
      <c r="E8" s="59"/>
      <c r="F8" s="39" t="s">
        <v>116</v>
      </c>
      <c r="G8" s="65" t="s">
        <v>117</v>
      </c>
    </row>
    <row r="9" spans="1:7" ht="12.75">
      <c r="A9" s="66" t="s">
        <v>112</v>
      </c>
      <c r="B9" s="5" t="s">
        <v>308</v>
      </c>
      <c r="C9" s="62" t="s">
        <v>113</v>
      </c>
      <c r="D9" s="63"/>
      <c r="E9" s="59"/>
      <c r="F9" s="39" t="s">
        <v>118</v>
      </c>
      <c r="G9" s="65" t="s">
        <v>119</v>
      </c>
    </row>
    <row r="10" spans="1:7" ht="12.75">
      <c r="A10" s="66" t="s">
        <v>114</v>
      </c>
      <c r="B10" s="5" t="s">
        <v>308</v>
      </c>
      <c r="C10" s="62" t="s">
        <v>115</v>
      </c>
      <c r="D10" s="63"/>
      <c r="E10" s="59"/>
      <c r="F10" s="39" t="s">
        <v>120</v>
      </c>
      <c r="G10" s="65" t="s">
        <v>121</v>
      </c>
    </row>
    <row r="11" spans="1:7" ht="25.5">
      <c r="A11" s="66" t="s">
        <v>116</v>
      </c>
      <c r="B11" s="5" t="s">
        <v>308</v>
      </c>
      <c r="C11" s="62" t="s">
        <v>117</v>
      </c>
      <c r="D11" s="63"/>
      <c r="E11" s="59"/>
      <c r="F11" s="39" t="s">
        <v>134</v>
      </c>
      <c r="G11" s="65" t="s">
        <v>135</v>
      </c>
    </row>
    <row r="12" spans="1:7" ht="12.75">
      <c r="A12" s="66" t="s">
        <v>118</v>
      </c>
      <c r="B12" s="5" t="s">
        <v>308</v>
      </c>
      <c r="C12" s="62" t="s">
        <v>119</v>
      </c>
      <c r="D12" s="63"/>
      <c r="E12" s="59"/>
      <c r="F12" s="39" t="s">
        <v>136</v>
      </c>
      <c r="G12" s="65" t="s">
        <v>137</v>
      </c>
    </row>
    <row r="13" spans="1:7" ht="12.75">
      <c r="A13" s="66" t="s">
        <v>120</v>
      </c>
      <c r="B13" s="5" t="s">
        <v>308</v>
      </c>
      <c r="C13" s="62" t="s">
        <v>121</v>
      </c>
      <c r="D13" s="63"/>
      <c r="E13" s="59"/>
      <c r="F13" s="39" t="s">
        <v>138</v>
      </c>
      <c r="G13" s="65" t="s">
        <v>139</v>
      </c>
    </row>
    <row r="14" spans="1:7" ht="38.25">
      <c r="A14" s="44" t="s">
        <v>122</v>
      </c>
      <c r="B14" s="5"/>
      <c r="C14" s="62" t="s">
        <v>123</v>
      </c>
      <c r="D14" s="63"/>
      <c r="E14" s="59"/>
      <c r="F14" s="39" t="s">
        <v>140</v>
      </c>
      <c r="G14" s="65" t="s">
        <v>141</v>
      </c>
    </row>
    <row r="15" spans="1:7" ht="38.25">
      <c r="A15" s="44" t="s">
        <v>124</v>
      </c>
      <c r="B15" s="5"/>
      <c r="C15" s="62" t="s">
        <v>125</v>
      </c>
      <c r="D15" s="63"/>
      <c r="E15" s="59"/>
      <c r="F15" s="39" t="s">
        <v>142</v>
      </c>
      <c r="G15" s="65" t="s">
        <v>143</v>
      </c>
    </row>
    <row r="16" spans="1:7" ht="38.25">
      <c r="A16" s="44" t="s">
        <v>126</v>
      </c>
      <c r="B16" s="5"/>
      <c r="C16" s="62" t="s">
        <v>127</v>
      </c>
      <c r="D16" s="63"/>
      <c r="E16" s="59"/>
      <c r="F16" s="39" t="s">
        <v>144</v>
      </c>
      <c r="G16" s="65" t="s">
        <v>145</v>
      </c>
    </row>
    <row r="17" spans="1:7" ht="38.25">
      <c r="A17" s="44" t="s">
        <v>128</v>
      </c>
      <c r="B17" s="5"/>
      <c r="C17" s="62" t="s">
        <v>129</v>
      </c>
      <c r="D17" s="63"/>
      <c r="E17" s="59"/>
      <c r="F17" s="39" t="s">
        <v>146</v>
      </c>
      <c r="G17" s="65" t="s">
        <v>147</v>
      </c>
    </row>
    <row r="18" spans="1:7" ht="25.5">
      <c r="A18" s="44" t="s">
        <v>130</v>
      </c>
      <c r="B18" s="5"/>
      <c r="C18" s="62" t="s">
        <v>131</v>
      </c>
      <c r="D18" s="63"/>
      <c r="E18" s="59"/>
      <c r="F18" s="39" t="s">
        <v>148</v>
      </c>
      <c r="G18" s="65" t="s">
        <v>149</v>
      </c>
    </row>
    <row r="19" spans="1:7" ht="25.5">
      <c r="A19" s="44" t="s">
        <v>132</v>
      </c>
      <c r="B19" s="5"/>
      <c r="C19" s="62" t="s">
        <v>133</v>
      </c>
      <c r="D19" s="63"/>
      <c r="E19" s="59"/>
      <c r="F19" s="39" t="s">
        <v>150</v>
      </c>
      <c r="G19" s="65" t="s">
        <v>151</v>
      </c>
    </row>
    <row r="20" spans="1:7" ht="51">
      <c r="A20" s="66" t="s">
        <v>134</v>
      </c>
      <c r="B20" s="5" t="s">
        <v>308</v>
      </c>
      <c r="C20" s="62" t="s">
        <v>135</v>
      </c>
      <c r="D20" s="63"/>
      <c r="E20" s="59"/>
      <c r="F20" s="39" t="s">
        <v>152</v>
      </c>
      <c r="G20" s="65" t="s">
        <v>153</v>
      </c>
    </row>
    <row r="21" spans="1:7" ht="25.5">
      <c r="A21" s="44" t="s">
        <v>136</v>
      </c>
      <c r="B21" s="39" t="s">
        <v>136</v>
      </c>
      <c r="C21" s="62" t="s">
        <v>137</v>
      </c>
      <c r="D21" s="62" t="s">
        <v>137</v>
      </c>
      <c r="E21" s="58"/>
      <c r="F21" s="39" t="s">
        <v>154</v>
      </c>
      <c r="G21" s="65" t="s">
        <v>155</v>
      </c>
    </row>
    <row r="22" spans="1:7" ht="25.5">
      <c r="A22" s="44" t="s">
        <v>142</v>
      </c>
      <c r="B22" s="39" t="s">
        <v>142</v>
      </c>
      <c r="C22" s="62" t="s">
        <v>143</v>
      </c>
      <c r="D22" s="62" t="s">
        <v>143</v>
      </c>
      <c r="E22" s="58"/>
      <c r="F22" s="39" t="s">
        <v>156</v>
      </c>
      <c r="G22" s="65" t="s">
        <v>157</v>
      </c>
    </row>
    <row r="23" spans="1:7" ht="12.75">
      <c r="A23" s="44" t="s">
        <v>138</v>
      </c>
      <c r="B23" s="39" t="s">
        <v>138</v>
      </c>
      <c r="C23" s="62" t="s">
        <v>139</v>
      </c>
      <c r="D23" s="62" t="s">
        <v>139</v>
      </c>
      <c r="E23" s="58"/>
      <c r="F23" s="39" t="s">
        <v>158</v>
      </c>
      <c r="G23" s="65" t="s">
        <v>159</v>
      </c>
    </row>
    <row r="24" spans="1:7" ht="25.5">
      <c r="A24" s="44" t="s">
        <v>140</v>
      </c>
      <c r="B24" s="39" t="s">
        <v>140</v>
      </c>
      <c r="C24" s="62" t="s">
        <v>141</v>
      </c>
      <c r="D24" s="62" t="s">
        <v>141</v>
      </c>
      <c r="E24" s="58"/>
      <c r="F24" s="39" t="s">
        <v>160</v>
      </c>
      <c r="G24" s="65" t="s">
        <v>161</v>
      </c>
    </row>
    <row r="25" spans="1:7" ht="25.5">
      <c r="A25" s="44" t="s">
        <v>144</v>
      </c>
      <c r="B25" s="39" t="s">
        <v>144</v>
      </c>
      <c r="C25" s="62" t="s">
        <v>145</v>
      </c>
      <c r="D25" s="62" t="s">
        <v>145</v>
      </c>
      <c r="E25" s="58"/>
      <c r="F25" s="39" t="s">
        <v>162</v>
      </c>
      <c r="G25" s="65" t="s">
        <v>163</v>
      </c>
    </row>
    <row r="26" spans="1:7" ht="25.5">
      <c r="A26" s="44" t="s">
        <v>148</v>
      </c>
      <c r="B26" s="39" t="s">
        <v>148</v>
      </c>
      <c r="C26" s="62" t="s">
        <v>149</v>
      </c>
      <c r="D26" s="62" t="s">
        <v>149</v>
      </c>
      <c r="E26" s="58"/>
      <c r="F26" s="39" t="s">
        <v>272</v>
      </c>
      <c r="G26" s="65" t="s">
        <v>273</v>
      </c>
    </row>
    <row r="27" spans="1:7" ht="51">
      <c r="A27" s="44" t="s">
        <v>146</v>
      </c>
      <c r="B27" s="39" t="s">
        <v>146</v>
      </c>
      <c r="C27" s="62" t="s">
        <v>147</v>
      </c>
      <c r="D27" s="62" t="s">
        <v>147</v>
      </c>
      <c r="E27" s="58"/>
      <c r="F27" s="39" t="s">
        <v>164</v>
      </c>
      <c r="G27" s="65" t="s">
        <v>165</v>
      </c>
    </row>
    <row r="28" spans="1:7" ht="25.5">
      <c r="A28" s="44" t="s">
        <v>150</v>
      </c>
      <c r="B28" s="39" t="s">
        <v>150</v>
      </c>
      <c r="C28" s="62" t="s">
        <v>151</v>
      </c>
      <c r="D28" s="62" t="s">
        <v>151</v>
      </c>
      <c r="E28" s="58"/>
      <c r="F28" s="39" t="s">
        <v>276</v>
      </c>
      <c r="G28" s="65" t="s">
        <v>277</v>
      </c>
    </row>
    <row r="29" spans="1:7" ht="51">
      <c r="A29" s="44" t="s">
        <v>152</v>
      </c>
      <c r="B29" s="39" t="s">
        <v>152</v>
      </c>
      <c r="C29" s="62" t="s">
        <v>153</v>
      </c>
      <c r="D29" s="62" t="s">
        <v>153</v>
      </c>
      <c r="E29" s="58"/>
      <c r="F29" s="39" t="s">
        <v>274</v>
      </c>
      <c r="G29" s="65" t="s">
        <v>275</v>
      </c>
    </row>
    <row r="30" spans="1:7" ht="38.25">
      <c r="A30" s="44" t="s">
        <v>162</v>
      </c>
      <c r="B30" s="39" t="s">
        <v>162</v>
      </c>
      <c r="C30" s="62" t="s">
        <v>163</v>
      </c>
      <c r="D30" s="62" t="s">
        <v>163</v>
      </c>
      <c r="E30" s="58"/>
      <c r="F30" s="39" t="s">
        <v>278</v>
      </c>
      <c r="G30" s="65" t="s">
        <v>279</v>
      </c>
    </row>
    <row r="31" spans="1:7" ht="25.5">
      <c r="A31" s="44" t="s">
        <v>160</v>
      </c>
      <c r="B31" s="39" t="s">
        <v>160</v>
      </c>
      <c r="C31" s="62" t="s">
        <v>161</v>
      </c>
      <c r="D31" s="62" t="s">
        <v>161</v>
      </c>
      <c r="E31" s="58"/>
      <c r="F31" s="39" t="s">
        <v>280</v>
      </c>
      <c r="G31" s="65" t="s">
        <v>281</v>
      </c>
    </row>
    <row r="32" spans="1:7" ht="25.5">
      <c r="A32" s="44" t="s">
        <v>154</v>
      </c>
      <c r="B32" s="39" t="s">
        <v>154</v>
      </c>
      <c r="C32" s="62" t="s">
        <v>155</v>
      </c>
      <c r="D32" s="62" t="s">
        <v>155</v>
      </c>
      <c r="E32" s="58"/>
      <c r="F32" s="39" t="s">
        <v>166</v>
      </c>
      <c r="G32" s="65" t="s">
        <v>167</v>
      </c>
    </row>
    <row r="33" spans="1:7" ht="25.5">
      <c r="A33" s="44" t="s">
        <v>158</v>
      </c>
      <c r="B33" s="39" t="s">
        <v>158</v>
      </c>
      <c r="C33" s="62" t="s">
        <v>159</v>
      </c>
      <c r="D33" s="62" t="s">
        <v>159</v>
      </c>
      <c r="E33" s="58"/>
      <c r="F33" s="39" t="s">
        <v>168</v>
      </c>
      <c r="G33" s="65" t="s">
        <v>169</v>
      </c>
    </row>
    <row r="34" spans="1:7" ht="51">
      <c r="A34" s="44" t="s">
        <v>156</v>
      </c>
      <c r="B34" s="39" t="s">
        <v>156</v>
      </c>
      <c r="C34" s="62" t="s">
        <v>157</v>
      </c>
      <c r="D34" s="62" t="s">
        <v>157</v>
      </c>
      <c r="E34" s="58"/>
      <c r="F34" s="39" t="s">
        <v>170</v>
      </c>
      <c r="G34" s="65" t="s">
        <v>171</v>
      </c>
    </row>
    <row r="35" spans="1:7" ht="25.5">
      <c r="A35" s="46"/>
      <c r="B35" s="67" t="s">
        <v>272</v>
      </c>
      <c r="C35" s="63" t="s">
        <v>308</v>
      </c>
      <c r="D35" s="62" t="s">
        <v>273</v>
      </c>
      <c r="E35" s="58"/>
      <c r="F35" s="39" t="s">
        <v>172</v>
      </c>
      <c r="G35" s="65" t="s">
        <v>173</v>
      </c>
    </row>
    <row r="36" spans="1:7" ht="12.75">
      <c r="A36" s="44" t="s">
        <v>164</v>
      </c>
      <c r="B36" s="39" t="s">
        <v>164</v>
      </c>
      <c r="C36" s="62" t="s">
        <v>165</v>
      </c>
      <c r="D36" s="62" t="s">
        <v>165</v>
      </c>
      <c r="E36" s="58"/>
      <c r="F36" s="39" t="s">
        <v>174</v>
      </c>
      <c r="G36" s="65" t="s">
        <v>175</v>
      </c>
    </row>
    <row r="37" spans="1:7" ht="25.5">
      <c r="A37" s="46"/>
      <c r="B37" s="67" t="s">
        <v>274</v>
      </c>
      <c r="C37" s="63" t="s">
        <v>308</v>
      </c>
      <c r="D37" s="62" t="s">
        <v>275</v>
      </c>
      <c r="E37" s="58"/>
      <c r="F37" s="39" t="s">
        <v>176</v>
      </c>
      <c r="G37" s="65" t="s">
        <v>177</v>
      </c>
    </row>
    <row r="38" spans="1:7" ht="38.25">
      <c r="A38" s="46"/>
      <c r="B38" s="67" t="s">
        <v>276</v>
      </c>
      <c r="C38" s="63" t="s">
        <v>308</v>
      </c>
      <c r="D38" s="62" t="s">
        <v>277</v>
      </c>
      <c r="E38" s="58"/>
      <c r="F38" s="39" t="s">
        <v>288</v>
      </c>
      <c r="G38" s="65" t="s">
        <v>289</v>
      </c>
    </row>
    <row r="39" spans="1:7" ht="38.25">
      <c r="A39" s="46"/>
      <c r="B39" s="67" t="s">
        <v>278</v>
      </c>
      <c r="C39" s="63" t="s">
        <v>308</v>
      </c>
      <c r="D39" s="62" t="s">
        <v>279</v>
      </c>
      <c r="E39" s="58"/>
      <c r="F39" s="39" t="s">
        <v>178</v>
      </c>
      <c r="G39" s="65" t="s">
        <v>179</v>
      </c>
    </row>
    <row r="40" spans="1:7" ht="25.5">
      <c r="A40" s="46"/>
      <c r="B40" s="67" t="s">
        <v>280</v>
      </c>
      <c r="C40" s="63" t="s">
        <v>308</v>
      </c>
      <c r="D40" s="62" t="s">
        <v>281</v>
      </c>
      <c r="E40" s="58"/>
      <c r="F40" s="39" t="s">
        <v>180</v>
      </c>
      <c r="G40" s="65" t="s">
        <v>181</v>
      </c>
    </row>
    <row r="41" spans="1:7" ht="25.5">
      <c r="A41" s="46"/>
      <c r="B41" s="68" t="s">
        <v>282</v>
      </c>
      <c r="C41" s="63"/>
      <c r="D41" s="62" t="s">
        <v>283</v>
      </c>
      <c r="E41" s="58"/>
      <c r="F41" s="39" t="s">
        <v>292</v>
      </c>
      <c r="G41" s="65" t="s">
        <v>293</v>
      </c>
    </row>
    <row r="42" spans="1:7" ht="12.75">
      <c r="A42" s="46"/>
      <c r="B42" s="68" t="s">
        <v>284</v>
      </c>
      <c r="C42" s="63"/>
      <c r="D42" s="62" t="s">
        <v>285</v>
      </c>
      <c r="E42" s="58"/>
      <c r="F42" s="39" t="s">
        <v>182</v>
      </c>
      <c r="G42" s="65" t="s">
        <v>183</v>
      </c>
    </row>
    <row r="43" spans="1:7" ht="25.5">
      <c r="A43" s="44" t="s">
        <v>172</v>
      </c>
      <c r="B43" s="39" t="s">
        <v>172</v>
      </c>
      <c r="C43" s="62" t="s">
        <v>173</v>
      </c>
      <c r="D43" s="62" t="s">
        <v>173</v>
      </c>
      <c r="E43" s="58"/>
      <c r="F43" s="39" t="s">
        <v>184</v>
      </c>
      <c r="G43" s="65" t="s">
        <v>185</v>
      </c>
    </row>
    <row r="44" spans="1:7" ht="12.75">
      <c r="A44" s="44" t="s">
        <v>170</v>
      </c>
      <c r="B44" s="39" t="s">
        <v>170</v>
      </c>
      <c r="C44" s="62" t="s">
        <v>171</v>
      </c>
      <c r="D44" s="62" t="s">
        <v>171</v>
      </c>
      <c r="E44" s="58"/>
      <c r="F44" s="39" t="s">
        <v>186</v>
      </c>
      <c r="G44" s="65" t="s">
        <v>187</v>
      </c>
    </row>
    <row r="45" spans="1:7" ht="12.75">
      <c r="A45" s="46"/>
      <c r="B45" s="68" t="s">
        <v>286</v>
      </c>
      <c r="C45" s="63"/>
      <c r="D45" s="62" t="s">
        <v>287</v>
      </c>
      <c r="E45" s="58"/>
      <c r="F45" s="39" t="s">
        <v>188</v>
      </c>
      <c r="G45" s="65" t="s">
        <v>189</v>
      </c>
    </row>
    <row r="46" spans="1:7" ht="25.5">
      <c r="A46" s="44" t="s">
        <v>168</v>
      </c>
      <c r="B46" s="39" t="s">
        <v>168</v>
      </c>
      <c r="C46" s="62" t="s">
        <v>169</v>
      </c>
      <c r="D46" s="62" t="s">
        <v>169</v>
      </c>
      <c r="E46" s="58"/>
      <c r="F46" s="39" t="s">
        <v>190</v>
      </c>
      <c r="G46" s="65" t="s">
        <v>191</v>
      </c>
    </row>
    <row r="47" spans="1:7" ht="25.5">
      <c r="A47" s="44" t="s">
        <v>166</v>
      </c>
      <c r="B47" s="39" t="s">
        <v>166</v>
      </c>
      <c r="C47" s="62" t="s">
        <v>167</v>
      </c>
      <c r="D47" s="62" t="s">
        <v>167</v>
      </c>
      <c r="E47" s="58"/>
      <c r="F47" s="39" t="s">
        <v>294</v>
      </c>
      <c r="G47" s="65" t="s">
        <v>295</v>
      </c>
    </row>
    <row r="48" spans="1:7" ht="12.75">
      <c r="A48" s="44" t="s">
        <v>174</v>
      </c>
      <c r="B48" s="39" t="s">
        <v>174</v>
      </c>
      <c r="C48" s="62" t="s">
        <v>175</v>
      </c>
      <c r="D48" s="62" t="s">
        <v>175</v>
      </c>
      <c r="E48" s="58"/>
      <c r="F48" s="39" t="s">
        <v>192</v>
      </c>
      <c r="G48" s="65" t="s">
        <v>193</v>
      </c>
    </row>
    <row r="49" spans="1:7" ht="25.5">
      <c r="A49" s="44" t="s">
        <v>176</v>
      </c>
      <c r="B49" s="39" t="s">
        <v>176</v>
      </c>
      <c r="C49" s="62" t="s">
        <v>177</v>
      </c>
      <c r="D49" s="62" t="s">
        <v>177</v>
      </c>
      <c r="E49" s="58"/>
      <c r="F49" s="39" t="s">
        <v>194</v>
      </c>
      <c r="G49" s="65" t="s">
        <v>195</v>
      </c>
    </row>
    <row r="50" spans="1:7" ht="12.75">
      <c r="A50" s="46"/>
      <c r="B50" s="67" t="s">
        <v>288</v>
      </c>
      <c r="C50" s="63" t="s">
        <v>308</v>
      </c>
      <c r="D50" s="62" t="s">
        <v>289</v>
      </c>
      <c r="E50" s="58"/>
      <c r="F50" s="39" t="s">
        <v>196</v>
      </c>
      <c r="G50" s="65" t="s">
        <v>197</v>
      </c>
    </row>
    <row r="51" spans="1:7" ht="25.5">
      <c r="A51" s="46"/>
      <c r="B51" s="68" t="s">
        <v>290</v>
      </c>
      <c r="C51" s="63"/>
      <c r="D51" s="62" t="s">
        <v>291</v>
      </c>
      <c r="E51" s="58"/>
      <c r="F51" s="39" t="s">
        <v>198</v>
      </c>
      <c r="G51" s="65" t="s">
        <v>199</v>
      </c>
    </row>
    <row r="52" spans="1:7" ht="25.5">
      <c r="A52" s="44" t="s">
        <v>178</v>
      </c>
      <c r="B52" s="39" t="s">
        <v>178</v>
      </c>
      <c r="C52" s="62" t="s">
        <v>179</v>
      </c>
      <c r="D52" s="62" t="s">
        <v>179</v>
      </c>
      <c r="E52" s="58"/>
      <c r="F52" s="39" t="s">
        <v>200</v>
      </c>
      <c r="G52" s="65" t="s">
        <v>201</v>
      </c>
    </row>
    <row r="53" spans="1:7" ht="38.25">
      <c r="A53" s="44" t="s">
        <v>180</v>
      </c>
      <c r="B53" s="39" t="s">
        <v>180</v>
      </c>
      <c r="C53" s="62" t="s">
        <v>181</v>
      </c>
      <c r="D53" s="62" t="s">
        <v>181</v>
      </c>
      <c r="E53" s="58"/>
      <c r="F53" s="39" t="s">
        <v>202</v>
      </c>
      <c r="G53" s="65" t="s">
        <v>203</v>
      </c>
    </row>
    <row r="54" spans="1:7" ht="25.5">
      <c r="A54" s="46"/>
      <c r="B54" s="67" t="s">
        <v>292</v>
      </c>
      <c r="C54" s="63" t="s">
        <v>308</v>
      </c>
      <c r="D54" s="62" t="s">
        <v>293</v>
      </c>
      <c r="E54" s="58"/>
      <c r="F54" s="39" t="s">
        <v>204</v>
      </c>
      <c r="G54" s="65" t="s">
        <v>205</v>
      </c>
    </row>
    <row r="55" spans="1:7" ht="12.75">
      <c r="A55" s="44" t="s">
        <v>182</v>
      </c>
      <c r="B55" s="39" t="s">
        <v>182</v>
      </c>
      <c r="C55" s="62" t="s">
        <v>183</v>
      </c>
      <c r="D55" s="62" t="s">
        <v>183</v>
      </c>
      <c r="E55" s="58"/>
      <c r="F55" s="39" t="s">
        <v>206</v>
      </c>
      <c r="G55" s="65" t="s">
        <v>207</v>
      </c>
    </row>
    <row r="56" spans="1:7" ht="25.5">
      <c r="A56" s="44" t="s">
        <v>184</v>
      </c>
      <c r="B56" s="39" t="s">
        <v>184</v>
      </c>
      <c r="C56" s="62" t="s">
        <v>185</v>
      </c>
      <c r="D56" s="62" t="s">
        <v>185</v>
      </c>
      <c r="E56" s="58"/>
      <c r="F56" s="39" t="s">
        <v>208</v>
      </c>
      <c r="G56" s="65" t="s">
        <v>209</v>
      </c>
    </row>
    <row r="57" spans="1:7" ht="25.5">
      <c r="A57" s="44" t="s">
        <v>186</v>
      </c>
      <c r="B57" s="39" t="s">
        <v>186</v>
      </c>
      <c r="C57" s="62" t="s">
        <v>187</v>
      </c>
      <c r="D57" s="62" t="s">
        <v>187</v>
      </c>
      <c r="E57" s="58"/>
      <c r="F57" s="39" t="s">
        <v>210</v>
      </c>
      <c r="G57" s="65" t="s">
        <v>211</v>
      </c>
    </row>
    <row r="58" spans="1:7" ht="12.75">
      <c r="A58" s="44" t="s">
        <v>188</v>
      </c>
      <c r="B58" s="39" t="s">
        <v>188</v>
      </c>
      <c r="C58" s="62" t="s">
        <v>189</v>
      </c>
      <c r="D58" s="62" t="s">
        <v>189</v>
      </c>
      <c r="E58" s="58"/>
      <c r="F58" s="39" t="s">
        <v>212</v>
      </c>
      <c r="G58" s="65" t="s">
        <v>213</v>
      </c>
    </row>
    <row r="59" spans="1:7" ht="38.25">
      <c r="A59" s="44" t="s">
        <v>190</v>
      </c>
      <c r="B59" s="39" t="s">
        <v>190</v>
      </c>
      <c r="C59" s="62" t="s">
        <v>191</v>
      </c>
      <c r="D59" s="62" t="s">
        <v>191</v>
      </c>
      <c r="E59" s="58"/>
      <c r="F59" s="39" t="s">
        <v>214</v>
      </c>
      <c r="G59" s="65" t="s">
        <v>215</v>
      </c>
    </row>
    <row r="60" spans="1:7" ht="38.25">
      <c r="A60" s="46"/>
      <c r="B60" s="67" t="s">
        <v>294</v>
      </c>
      <c r="C60" s="63" t="s">
        <v>308</v>
      </c>
      <c r="D60" s="62" t="s">
        <v>295</v>
      </c>
      <c r="E60" s="58"/>
      <c r="F60" s="39" t="s">
        <v>296</v>
      </c>
      <c r="G60" s="65" t="s">
        <v>297</v>
      </c>
    </row>
    <row r="61" spans="1:7" ht="25.5">
      <c r="A61" s="44" t="s">
        <v>206</v>
      </c>
      <c r="B61" s="39" t="s">
        <v>206</v>
      </c>
      <c r="C61" s="62" t="s">
        <v>207</v>
      </c>
      <c r="D61" s="62" t="s">
        <v>207</v>
      </c>
      <c r="E61" s="58"/>
      <c r="F61" s="39" t="s">
        <v>216</v>
      </c>
      <c r="G61" s="65" t="s">
        <v>217</v>
      </c>
    </row>
    <row r="62" spans="1:7" ht="12.75">
      <c r="A62" s="44" t="s">
        <v>204</v>
      </c>
      <c r="B62" s="39" t="s">
        <v>204</v>
      </c>
      <c r="C62" s="62" t="s">
        <v>205</v>
      </c>
      <c r="D62" s="62" t="s">
        <v>205</v>
      </c>
      <c r="E62" s="58"/>
      <c r="F62" s="39" t="s">
        <v>218</v>
      </c>
      <c r="G62" s="65" t="s">
        <v>219</v>
      </c>
    </row>
    <row r="63" spans="1:7" ht="25.5">
      <c r="A63" s="44" t="s">
        <v>202</v>
      </c>
      <c r="B63" s="39" t="s">
        <v>202</v>
      </c>
      <c r="C63" s="62" t="s">
        <v>203</v>
      </c>
      <c r="D63" s="62" t="s">
        <v>203</v>
      </c>
      <c r="E63" s="58"/>
      <c r="F63" s="39" t="s">
        <v>220</v>
      </c>
      <c r="G63" s="65" t="s">
        <v>221</v>
      </c>
    </row>
    <row r="64" spans="1:7" ht="25.5">
      <c r="A64" s="44" t="s">
        <v>200</v>
      </c>
      <c r="B64" s="39" t="s">
        <v>200</v>
      </c>
      <c r="C64" s="62" t="s">
        <v>201</v>
      </c>
      <c r="D64" s="62" t="s">
        <v>201</v>
      </c>
      <c r="E64" s="58"/>
      <c r="F64" s="39" t="s">
        <v>222</v>
      </c>
      <c r="G64" s="65" t="s">
        <v>223</v>
      </c>
    </row>
    <row r="65" spans="1:7" ht="25.5">
      <c r="A65" s="44" t="s">
        <v>198</v>
      </c>
      <c r="B65" s="39" t="s">
        <v>198</v>
      </c>
      <c r="C65" s="62" t="s">
        <v>199</v>
      </c>
      <c r="D65" s="62" t="s">
        <v>199</v>
      </c>
      <c r="E65" s="58"/>
      <c r="F65" s="39" t="s">
        <v>224</v>
      </c>
      <c r="G65" s="65" t="s">
        <v>225</v>
      </c>
    </row>
    <row r="66" spans="1:7" ht="25.5">
      <c r="A66" s="44" t="s">
        <v>196</v>
      </c>
      <c r="B66" s="39" t="s">
        <v>196</v>
      </c>
      <c r="C66" s="62" t="s">
        <v>197</v>
      </c>
      <c r="D66" s="62" t="s">
        <v>197</v>
      </c>
      <c r="E66" s="58"/>
      <c r="F66" s="39" t="s">
        <v>226</v>
      </c>
      <c r="G66" s="65" t="s">
        <v>227</v>
      </c>
    </row>
    <row r="67" spans="1:7" ht="25.5">
      <c r="A67" s="44" t="s">
        <v>192</v>
      </c>
      <c r="B67" s="39" t="s">
        <v>192</v>
      </c>
      <c r="C67" s="62" t="s">
        <v>193</v>
      </c>
      <c r="D67" s="62" t="s">
        <v>193</v>
      </c>
      <c r="E67" s="58"/>
      <c r="F67" s="39" t="s">
        <v>228</v>
      </c>
      <c r="G67" s="65" t="s">
        <v>229</v>
      </c>
    </row>
    <row r="68" spans="1:7" ht="51">
      <c r="A68" s="44" t="s">
        <v>194</v>
      </c>
      <c r="B68" s="39" t="s">
        <v>194</v>
      </c>
      <c r="C68" s="62" t="s">
        <v>195</v>
      </c>
      <c r="D68" s="62" t="s">
        <v>195</v>
      </c>
      <c r="E68" s="58"/>
      <c r="F68" s="39" t="s">
        <v>230</v>
      </c>
      <c r="G68" s="65" t="s">
        <v>231</v>
      </c>
    </row>
    <row r="69" spans="1:7" ht="51">
      <c r="A69" s="44" t="s">
        <v>210</v>
      </c>
      <c r="B69" s="39" t="s">
        <v>210</v>
      </c>
      <c r="C69" s="62" t="s">
        <v>211</v>
      </c>
      <c r="D69" s="62" t="s">
        <v>211</v>
      </c>
      <c r="E69" s="58"/>
      <c r="F69" s="39" t="s">
        <v>232</v>
      </c>
      <c r="G69" s="65" t="s">
        <v>233</v>
      </c>
    </row>
    <row r="70" spans="1:7" ht="51">
      <c r="A70" s="44" t="s">
        <v>208</v>
      </c>
      <c r="B70" s="39" t="s">
        <v>208</v>
      </c>
      <c r="C70" s="62" t="s">
        <v>209</v>
      </c>
      <c r="D70" s="62" t="s">
        <v>209</v>
      </c>
      <c r="E70" s="58"/>
      <c r="F70" s="39" t="s">
        <v>234</v>
      </c>
      <c r="G70" s="65" t="s">
        <v>235</v>
      </c>
    </row>
    <row r="71" spans="1:7" ht="38.25">
      <c r="A71" s="44" t="s">
        <v>212</v>
      </c>
      <c r="B71" s="39" t="s">
        <v>212</v>
      </c>
      <c r="C71" s="62" t="s">
        <v>213</v>
      </c>
      <c r="D71" s="62" t="s">
        <v>213</v>
      </c>
      <c r="E71" s="58"/>
      <c r="F71" s="39" t="s">
        <v>236</v>
      </c>
      <c r="G71" s="65" t="s">
        <v>237</v>
      </c>
    </row>
    <row r="72" spans="1:7" ht="51">
      <c r="A72" s="44" t="s">
        <v>214</v>
      </c>
      <c r="B72" s="39" t="s">
        <v>214</v>
      </c>
      <c r="C72" s="62" t="s">
        <v>215</v>
      </c>
      <c r="D72" s="62" t="s">
        <v>215</v>
      </c>
      <c r="E72" s="58"/>
      <c r="F72" s="39" t="s">
        <v>238</v>
      </c>
      <c r="G72" s="65" t="s">
        <v>239</v>
      </c>
    </row>
    <row r="73" spans="1:7" ht="51">
      <c r="A73" s="46"/>
      <c r="B73" s="67" t="s">
        <v>296</v>
      </c>
      <c r="C73" s="63" t="s">
        <v>308</v>
      </c>
      <c r="D73" s="62" t="s">
        <v>297</v>
      </c>
      <c r="E73" s="58"/>
      <c r="F73" s="39" t="s">
        <v>240</v>
      </c>
      <c r="G73" s="65" t="s">
        <v>241</v>
      </c>
    </row>
    <row r="74" spans="1:7" ht="38.25">
      <c r="A74" s="44" t="s">
        <v>216</v>
      </c>
      <c r="B74" s="39" t="s">
        <v>216</v>
      </c>
      <c r="C74" s="62" t="s">
        <v>217</v>
      </c>
      <c r="D74" s="62" t="s">
        <v>217</v>
      </c>
      <c r="E74" s="58"/>
      <c r="F74" s="39" t="s">
        <v>242</v>
      </c>
      <c r="G74" s="65" t="s">
        <v>243</v>
      </c>
    </row>
    <row r="75" spans="1:7" ht="38.25">
      <c r="A75" s="44" t="s">
        <v>218</v>
      </c>
      <c r="B75" s="39" t="s">
        <v>218</v>
      </c>
      <c r="C75" s="62" t="s">
        <v>219</v>
      </c>
      <c r="D75" s="62" t="s">
        <v>219</v>
      </c>
      <c r="E75" s="58"/>
      <c r="F75" s="39" t="s">
        <v>244</v>
      </c>
      <c r="G75" s="65" t="s">
        <v>245</v>
      </c>
    </row>
    <row r="76" spans="1:7" ht="38.25">
      <c r="A76" s="44" t="s">
        <v>220</v>
      </c>
      <c r="B76" s="39" t="s">
        <v>220</v>
      </c>
      <c r="C76" s="62" t="s">
        <v>221</v>
      </c>
      <c r="D76" s="62" t="s">
        <v>221</v>
      </c>
      <c r="E76" s="58"/>
      <c r="F76" s="39" t="s">
        <v>246</v>
      </c>
      <c r="G76" s="65" t="s">
        <v>247</v>
      </c>
    </row>
    <row r="77" spans="1:7" ht="25.5">
      <c r="A77" s="44" t="s">
        <v>222</v>
      </c>
      <c r="B77" s="39" t="s">
        <v>222</v>
      </c>
      <c r="C77" s="62" t="s">
        <v>223</v>
      </c>
      <c r="D77" s="62" t="s">
        <v>223</v>
      </c>
      <c r="E77" s="58"/>
      <c r="F77" s="39" t="s">
        <v>248</v>
      </c>
      <c r="G77" s="65" t="s">
        <v>249</v>
      </c>
    </row>
    <row r="78" spans="1:7" ht="51">
      <c r="A78" s="44" t="s">
        <v>224</v>
      </c>
      <c r="B78" s="39" t="s">
        <v>224</v>
      </c>
      <c r="C78" s="62" t="s">
        <v>225</v>
      </c>
      <c r="D78" s="62" t="s">
        <v>225</v>
      </c>
      <c r="E78" s="58"/>
      <c r="F78" s="39" t="s">
        <v>250</v>
      </c>
      <c r="G78" s="65" t="s">
        <v>251</v>
      </c>
    </row>
    <row r="79" spans="1:7" ht="25.5">
      <c r="A79" s="44" t="s">
        <v>226</v>
      </c>
      <c r="B79" s="39" t="s">
        <v>226</v>
      </c>
      <c r="C79" s="62" t="s">
        <v>227</v>
      </c>
      <c r="D79" s="62" t="s">
        <v>227</v>
      </c>
      <c r="E79" s="58"/>
      <c r="F79" s="39" t="s">
        <v>252</v>
      </c>
      <c r="G79" s="65" t="s">
        <v>253</v>
      </c>
    </row>
    <row r="80" spans="1:7" ht="38.25">
      <c r="A80" s="44" t="s">
        <v>228</v>
      </c>
      <c r="B80" s="39" t="s">
        <v>228</v>
      </c>
      <c r="C80" s="62" t="s">
        <v>229</v>
      </c>
      <c r="D80" s="62" t="s">
        <v>229</v>
      </c>
      <c r="E80" s="58"/>
      <c r="F80" s="39" t="s">
        <v>254</v>
      </c>
      <c r="G80" s="65" t="s">
        <v>255</v>
      </c>
    </row>
    <row r="81" spans="1:7" ht="38.25">
      <c r="A81" s="46"/>
      <c r="B81" s="68" t="s">
        <v>298</v>
      </c>
      <c r="C81" s="63"/>
      <c r="D81" s="62" t="s">
        <v>299</v>
      </c>
      <c r="E81" s="58"/>
      <c r="F81" s="39" t="s">
        <v>256</v>
      </c>
      <c r="G81" s="65" t="s">
        <v>257</v>
      </c>
    </row>
    <row r="82" spans="1:7" ht="38.25">
      <c r="A82" s="46"/>
      <c r="B82" s="68" t="s">
        <v>300</v>
      </c>
      <c r="C82" s="63"/>
      <c r="D82" s="62" t="s">
        <v>301</v>
      </c>
      <c r="E82" s="58"/>
      <c r="F82" s="5"/>
      <c r="G82" s="45"/>
    </row>
    <row r="83" spans="1:7" ht="38.25">
      <c r="A83" s="46"/>
      <c r="B83" s="68" t="s">
        <v>302</v>
      </c>
      <c r="C83" s="63"/>
      <c r="D83" s="62" t="s">
        <v>303</v>
      </c>
      <c r="E83" s="58"/>
      <c r="F83" s="5"/>
      <c r="G83" s="45"/>
    </row>
    <row r="84" spans="1:7" ht="38.25">
      <c r="A84" s="46"/>
      <c r="B84" s="68" t="s">
        <v>304</v>
      </c>
      <c r="C84" s="63"/>
      <c r="D84" s="62" t="s">
        <v>305</v>
      </c>
      <c r="E84" s="58"/>
      <c r="F84" s="5"/>
      <c r="G84" s="45"/>
    </row>
    <row r="85" spans="1:7" ht="38.25">
      <c r="A85" s="46"/>
      <c r="B85" s="68" t="s">
        <v>306</v>
      </c>
      <c r="C85" s="63"/>
      <c r="D85" s="62" t="s">
        <v>307</v>
      </c>
      <c r="E85" s="58"/>
      <c r="F85" s="5"/>
      <c r="G85" s="45"/>
    </row>
    <row r="86" spans="1:7" ht="38.25">
      <c r="A86" s="44" t="s">
        <v>230</v>
      </c>
      <c r="B86" s="39" t="s">
        <v>230</v>
      </c>
      <c r="C86" s="62" t="s">
        <v>231</v>
      </c>
      <c r="D86" s="62" t="s">
        <v>231</v>
      </c>
      <c r="E86" s="58"/>
      <c r="F86" s="5"/>
      <c r="G86" s="45"/>
    </row>
    <row r="87" spans="1:7" ht="38.25">
      <c r="A87" s="44" t="s">
        <v>232</v>
      </c>
      <c r="B87" s="39" t="s">
        <v>232</v>
      </c>
      <c r="C87" s="62" t="s">
        <v>233</v>
      </c>
      <c r="D87" s="62" t="s">
        <v>233</v>
      </c>
      <c r="E87" s="58"/>
      <c r="F87" s="5"/>
      <c r="G87" s="45"/>
    </row>
    <row r="88" spans="1:7" ht="38.25">
      <c r="A88" s="44" t="s">
        <v>240</v>
      </c>
      <c r="B88" s="39" t="s">
        <v>240</v>
      </c>
      <c r="C88" s="62" t="s">
        <v>241</v>
      </c>
      <c r="D88" s="62" t="s">
        <v>241</v>
      </c>
      <c r="E88" s="58"/>
      <c r="F88" s="5"/>
      <c r="G88" s="45"/>
    </row>
    <row r="89" spans="1:7" ht="38.25">
      <c r="A89" s="44" t="s">
        <v>242</v>
      </c>
      <c r="B89" s="39" t="s">
        <v>242</v>
      </c>
      <c r="C89" s="62" t="s">
        <v>243</v>
      </c>
      <c r="D89" s="62" t="s">
        <v>243</v>
      </c>
      <c r="E89" s="58"/>
      <c r="F89" s="5"/>
      <c r="G89" s="45"/>
    </row>
    <row r="90" spans="1:7" ht="51">
      <c r="A90" s="44" t="s">
        <v>244</v>
      </c>
      <c r="B90" s="39" t="s">
        <v>244</v>
      </c>
      <c r="C90" s="62" t="s">
        <v>245</v>
      </c>
      <c r="D90" s="62" t="s">
        <v>245</v>
      </c>
      <c r="E90" s="58"/>
      <c r="F90" s="5"/>
      <c r="G90" s="45"/>
    </row>
    <row r="91" spans="1:7" ht="51">
      <c r="A91" s="44" t="s">
        <v>246</v>
      </c>
      <c r="B91" s="39" t="s">
        <v>246</v>
      </c>
      <c r="C91" s="62" t="s">
        <v>247</v>
      </c>
      <c r="D91" s="62" t="s">
        <v>247</v>
      </c>
      <c r="E91" s="58"/>
      <c r="F91" s="5"/>
      <c r="G91" s="45"/>
    </row>
    <row r="92" spans="1:7" ht="38.25">
      <c r="A92" s="44" t="s">
        <v>238</v>
      </c>
      <c r="B92" s="39" t="s">
        <v>238</v>
      </c>
      <c r="C92" s="62" t="s">
        <v>239</v>
      </c>
      <c r="D92" s="62" t="s">
        <v>239</v>
      </c>
      <c r="E92" s="58"/>
      <c r="F92" s="5"/>
      <c r="G92" s="45"/>
    </row>
    <row r="93" spans="1:7" ht="51">
      <c r="A93" s="44" t="s">
        <v>236</v>
      </c>
      <c r="B93" s="39" t="s">
        <v>236</v>
      </c>
      <c r="C93" s="62" t="s">
        <v>237</v>
      </c>
      <c r="D93" s="62" t="s">
        <v>237</v>
      </c>
      <c r="E93" s="58"/>
      <c r="F93" s="5"/>
      <c r="G93" s="45"/>
    </row>
    <row r="94" spans="1:7" ht="38.25">
      <c r="A94" s="44" t="s">
        <v>234</v>
      </c>
      <c r="B94" s="39" t="s">
        <v>234</v>
      </c>
      <c r="C94" s="62" t="s">
        <v>235</v>
      </c>
      <c r="D94" s="62" t="s">
        <v>235</v>
      </c>
      <c r="E94" s="58"/>
      <c r="F94" s="5"/>
      <c r="G94" s="45"/>
    </row>
    <row r="95" spans="1:7" ht="25.5">
      <c r="A95" s="44" t="s">
        <v>248</v>
      </c>
      <c r="B95" s="39" t="s">
        <v>248</v>
      </c>
      <c r="C95" s="62" t="s">
        <v>249</v>
      </c>
      <c r="D95" s="62" t="s">
        <v>249</v>
      </c>
      <c r="E95" s="58"/>
      <c r="F95" s="5"/>
      <c r="G95" s="45"/>
    </row>
    <row r="96" spans="1:7" ht="25.5">
      <c r="A96" s="44" t="s">
        <v>256</v>
      </c>
      <c r="B96" s="39" t="s">
        <v>256</v>
      </c>
      <c r="C96" s="62" t="s">
        <v>257</v>
      </c>
      <c r="D96" s="62" t="s">
        <v>257</v>
      </c>
      <c r="E96" s="58"/>
      <c r="F96" s="5"/>
      <c r="G96" s="45"/>
    </row>
    <row r="97" spans="1:7" ht="25.5">
      <c r="A97" s="44" t="s">
        <v>254</v>
      </c>
      <c r="B97" s="39" t="s">
        <v>254</v>
      </c>
      <c r="C97" s="62" t="s">
        <v>255</v>
      </c>
      <c r="D97" s="62" t="s">
        <v>255</v>
      </c>
      <c r="E97" s="58"/>
      <c r="F97" s="5"/>
      <c r="G97" s="45"/>
    </row>
    <row r="98" spans="1:7" ht="12.75">
      <c r="A98" s="44" t="s">
        <v>252</v>
      </c>
      <c r="B98" s="39" t="s">
        <v>252</v>
      </c>
      <c r="C98" s="62" t="s">
        <v>253</v>
      </c>
      <c r="D98" s="62" t="s">
        <v>253</v>
      </c>
      <c r="E98" s="58"/>
      <c r="F98" s="5"/>
      <c r="G98" s="45"/>
    </row>
    <row r="99" spans="1:7" ht="39" thickBot="1">
      <c r="A99" s="47" t="s">
        <v>250</v>
      </c>
      <c r="B99" s="48" t="s">
        <v>250</v>
      </c>
      <c r="C99" s="64" t="s">
        <v>251</v>
      </c>
      <c r="D99" s="64" t="s">
        <v>251</v>
      </c>
      <c r="E99" s="60"/>
      <c r="F99" s="17"/>
      <c r="G99" s="61"/>
    </row>
    <row r="103" ht="12.75">
      <c r="B103" t="s">
        <v>409</v>
      </c>
    </row>
    <row r="104" ht="12.75">
      <c r="B104" s="69" t="s">
        <v>411</v>
      </c>
    </row>
    <row r="105" ht="12.75">
      <c r="B105" t="s">
        <v>410</v>
      </c>
    </row>
  </sheetData>
  <sheetProtection/>
  <printOptions/>
  <pageMargins left="0.23" right="0.17" top="0.6" bottom="0.68" header="0.28" footer="0.5"/>
  <pageSetup horizontalDpi="600" verticalDpi="600" orientation="landscape" paperSize="9"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dimension ref="A1:J83"/>
  <sheetViews>
    <sheetView zoomScalePageLayoutView="0" workbookViewId="0" topLeftCell="A1">
      <selection activeCell="G12" sqref="G12"/>
    </sheetView>
  </sheetViews>
  <sheetFormatPr defaultColWidth="9.140625" defaultRowHeight="12.75"/>
  <cols>
    <col min="1" max="1" width="7.421875" style="53" bestFit="1" customWidth="1"/>
    <col min="2" max="2" width="9.140625" style="53" customWidth="1"/>
    <col min="3" max="3" width="26.28125" style="53" customWidth="1"/>
    <col min="4" max="4" width="23.8515625" style="53" customWidth="1"/>
    <col min="5" max="16384" width="9.140625" style="53" customWidth="1"/>
  </cols>
  <sheetData>
    <row r="1" spans="1:10" ht="25.5">
      <c r="A1" s="52" t="s">
        <v>7</v>
      </c>
      <c r="B1" s="52" t="s">
        <v>8</v>
      </c>
      <c r="C1" s="52" t="s">
        <v>393</v>
      </c>
      <c r="D1" s="52" t="s">
        <v>394</v>
      </c>
      <c r="E1" s="52" t="s">
        <v>94</v>
      </c>
      <c r="H1" s="10" t="s">
        <v>7</v>
      </c>
      <c r="I1" s="2" t="s">
        <v>8</v>
      </c>
      <c r="J1" s="3" t="s">
        <v>94</v>
      </c>
    </row>
    <row r="2" spans="1:10" ht="12.75">
      <c r="A2" s="52">
        <v>1</v>
      </c>
      <c r="B2" s="52" t="s">
        <v>98</v>
      </c>
      <c r="C2" s="52" t="s">
        <v>99</v>
      </c>
      <c r="D2" s="52" t="s">
        <v>312</v>
      </c>
      <c r="E2" s="52">
        <v>30</v>
      </c>
      <c r="H2" s="35">
        <v>1</v>
      </c>
      <c r="I2" s="36" t="s">
        <v>9</v>
      </c>
      <c r="J2" s="37">
        <v>30</v>
      </c>
    </row>
    <row r="3" spans="1:10" ht="12.75">
      <c r="A3" s="52">
        <v>2</v>
      </c>
      <c r="B3" s="52" t="s">
        <v>136</v>
      </c>
      <c r="C3" s="52" t="s">
        <v>137</v>
      </c>
      <c r="D3" s="52" t="s">
        <v>321</v>
      </c>
      <c r="E3" s="52">
        <v>30</v>
      </c>
      <c r="H3" s="35">
        <v>2</v>
      </c>
      <c r="I3" s="5" t="s">
        <v>28</v>
      </c>
      <c r="J3" s="4">
        <v>30</v>
      </c>
    </row>
    <row r="4" spans="1:10" ht="12.75">
      <c r="A4" s="52">
        <v>3</v>
      </c>
      <c r="B4" s="52" t="s">
        <v>142</v>
      </c>
      <c r="C4" s="52" t="s">
        <v>143</v>
      </c>
      <c r="D4" s="52" t="s">
        <v>324</v>
      </c>
      <c r="E4" s="52">
        <v>30</v>
      </c>
      <c r="H4" s="35">
        <v>3</v>
      </c>
      <c r="I4" s="5" t="s">
        <v>29</v>
      </c>
      <c r="J4" s="4">
        <v>30</v>
      </c>
    </row>
    <row r="5" spans="1:10" ht="12.75">
      <c r="A5" s="52">
        <v>4</v>
      </c>
      <c r="B5" s="52" t="s">
        <v>138</v>
      </c>
      <c r="C5" s="52" t="s">
        <v>139</v>
      </c>
      <c r="D5" s="52" t="s">
        <v>322</v>
      </c>
      <c r="E5" s="52">
        <v>30</v>
      </c>
      <c r="H5" s="35">
        <v>4</v>
      </c>
      <c r="I5" s="5" t="s">
        <v>30</v>
      </c>
      <c r="J5" s="4">
        <v>30</v>
      </c>
    </row>
    <row r="6" spans="1:10" ht="12.75">
      <c r="A6" s="52">
        <v>5</v>
      </c>
      <c r="B6" s="52" t="s">
        <v>140</v>
      </c>
      <c r="C6" s="52" t="s">
        <v>141</v>
      </c>
      <c r="D6" s="52" t="s">
        <v>323</v>
      </c>
      <c r="E6" s="52">
        <v>30</v>
      </c>
      <c r="H6" s="35">
        <v>5</v>
      </c>
      <c r="I6" s="5" t="s">
        <v>31</v>
      </c>
      <c r="J6" s="4">
        <v>30</v>
      </c>
    </row>
    <row r="7" spans="1:10" ht="12.75">
      <c r="A7" s="52">
        <v>6</v>
      </c>
      <c r="B7" s="52" t="s">
        <v>144</v>
      </c>
      <c r="C7" s="52" t="s">
        <v>145</v>
      </c>
      <c r="D7" s="52" t="s">
        <v>325</v>
      </c>
      <c r="E7" s="52">
        <v>25</v>
      </c>
      <c r="H7" s="35">
        <v>6</v>
      </c>
      <c r="I7" s="5" t="s">
        <v>32</v>
      </c>
      <c r="J7" s="4">
        <v>25</v>
      </c>
    </row>
    <row r="8" spans="1:10" ht="12.75">
      <c r="A8" s="52">
        <v>7</v>
      </c>
      <c r="B8" s="52" t="s">
        <v>148</v>
      </c>
      <c r="C8" s="52" t="s">
        <v>149</v>
      </c>
      <c r="D8" s="52" t="s">
        <v>327</v>
      </c>
      <c r="E8" s="52">
        <v>15.4</v>
      </c>
      <c r="H8" s="35">
        <v>7</v>
      </c>
      <c r="I8" s="5" t="s">
        <v>33</v>
      </c>
      <c r="J8" s="4">
        <v>15.4</v>
      </c>
    </row>
    <row r="9" spans="1:10" ht="12.75">
      <c r="A9" s="52">
        <v>8</v>
      </c>
      <c r="B9" s="52" t="s">
        <v>146</v>
      </c>
      <c r="C9" s="52" t="s">
        <v>147</v>
      </c>
      <c r="D9" s="52" t="s">
        <v>326</v>
      </c>
      <c r="E9" s="52">
        <v>15.4</v>
      </c>
      <c r="H9" s="35">
        <v>8</v>
      </c>
      <c r="I9" s="5" t="s">
        <v>34</v>
      </c>
      <c r="J9" s="4">
        <v>15.4</v>
      </c>
    </row>
    <row r="10" spans="1:10" ht="12.75">
      <c r="A10" s="52">
        <v>9</v>
      </c>
      <c r="B10" s="52" t="s">
        <v>150</v>
      </c>
      <c r="C10" s="52" t="s">
        <v>151</v>
      </c>
      <c r="D10" s="52" t="s">
        <v>328</v>
      </c>
      <c r="E10" s="52">
        <v>15.4</v>
      </c>
      <c r="H10" s="35">
        <v>9</v>
      </c>
      <c r="I10" s="5" t="s">
        <v>35</v>
      </c>
      <c r="J10" s="4">
        <v>15.4</v>
      </c>
    </row>
    <row r="11" spans="1:10" ht="12.75">
      <c r="A11" s="52">
        <v>10</v>
      </c>
      <c r="B11" s="52" t="s">
        <v>152</v>
      </c>
      <c r="C11" s="52" t="s">
        <v>153</v>
      </c>
      <c r="D11" s="52" t="s">
        <v>329</v>
      </c>
      <c r="E11" s="52">
        <v>15.6</v>
      </c>
      <c r="H11" s="35">
        <v>10</v>
      </c>
      <c r="I11" s="5" t="s">
        <v>36</v>
      </c>
      <c r="J11" s="4">
        <v>15.6</v>
      </c>
    </row>
    <row r="12" spans="1:10" ht="12.75">
      <c r="A12" s="52">
        <v>11</v>
      </c>
      <c r="B12" s="52" t="s">
        <v>162</v>
      </c>
      <c r="C12" s="52" t="s">
        <v>163</v>
      </c>
      <c r="D12" s="52" t="s">
        <v>334</v>
      </c>
      <c r="E12" s="52">
        <v>13</v>
      </c>
      <c r="H12" s="35">
        <v>11</v>
      </c>
      <c r="I12" s="5" t="s">
        <v>37</v>
      </c>
      <c r="J12" s="4">
        <v>13</v>
      </c>
    </row>
    <row r="13" spans="1:10" ht="12.75">
      <c r="A13" s="52">
        <v>12</v>
      </c>
      <c r="B13" s="52" t="s">
        <v>160</v>
      </c>
      <c r="C13" s="52" t="s">
        <v>161</v>
      </c>
      <c r="D13" s="52" t="s">
        <v>333</v>
      </c>
      <c r="E13" s="52">
        <v>13</v>
      </c>
      <c r="H13" s="35">
        <v>12</v>
      </c>
      <c r="I13" s="5" t="s">
        <v>38</v>
      </c>
      <c r="J13" s="4">
        <v>13</v>
      </c>
    </row>
    <row r="14" spans="1:10" ht="12.75">
      <c r="A14" s="52">
        <v>13</v>
      </c>
      <c r="B14" s="52" t="s">
        <v>154</v>
      </c>
      <c r="C14" s="52" t="s">
        <v>155</v>
      </c>
      <c r="D14" s="52" t="s">
        <v>330</v>
      </c>
      <c r="E14" s="52">
        <v>13</v>
      </c>
      <c r="H14" s="35">
        <v>13</v>
      </c>
      <c r="I14" s="5" t="s">
        <v>39</v>
      </c>
      <c r="J14" s="4">
        <v>13</v>
      </c>
    </row>
    <row r="15" spans="1:10" ht="12.75">
      <c r="A15" s="52">
        <v>14</v>
      </c>
      <c r="B15" s="52" t="s">
        <v>158</v>
      </c>
      <c r="C15" s="52" t="s">
        <v>159</v>
      </c>
      <c r="D15" s="52" t="s">
        <v>332</v>
      </c>
      <c r="E15" s="52">
        <v>13</v>
      </c>
      <c r="H15" s="35">
        <v>14</v>
      </c>
      <c r="I15" s="5" t="s">
        <v>40</v>
      </c>
      <c r="J15" s="4">
        <v>13</v>
      </c>
    </row>
    <row r="16" spans="1:10" ht="12.75">
      <c r="A16" s="52">
        <v>15</v>
      </c>
      <c r="B16" s="52" t="s">
        <v>156</v>
      </c>
      <c r="C16" s="52" t="s">
        <v>157</v>
      </c>
      <c r="D16" s="52" t="s">
        <v>331</v>
      </c>
      <c r="E16" s="52">
        <v>13</v>
      </c>
      <c r="H16" s="35">
        <v>15</v>
      </c>
      <c r="I16" s="5" t="s">
        <v>41</v>
      </c>
      <c r="J16" s="4">
        <v>13</v>
      </c>
    </row>
    <row r="17" spans="1:10" ht="12.75">
      <c r="A17" s="52">
        <v>16</v>
      </c>
      <c r="B17" s="52" t="s">
        <v>272</v>
      </c>
      <c r="C17" s="52" t="s">
        <v>273</v>
      </c>
      <c r="D17" s="52" t="s">
        <v>335</v>
      </c>
      <c r="E17" s="52">
        <v>30</v>
      </c>
      <c r="H17" s="35">
        <v>16</v>
      </c>
      <c r="I17" s="36" t="s">
        <v>42</v>
      </c>
      <c r="J17" s="37">
        <v>30</v>
      </c>
    </row>
    <row r="18" spans="1:10" ht="12.75">
      <c r="A18" s="52">
        <v>17</v>
      </c>
      <c r="B18" s="52" t="s">
        <v>164</v>
      </c>
      <c r="C18" s="52" t="s">
        <v>165</v>
      </c>
      <c r="D18" s="52" t="s">
        <v>336</v>
      </c>
      <c r="E18" s="52">
        <v>15.6</v>
      </c>
      <c r="H18" s="35">
        <v>17</v>
      </c>
      <c r="I18" s="5" t="s">
        <v>43</v>
      </c>
      <c r="J18" s="4">
        <v>15.6</v>
      </c>
    </row>
    <row r="19" spans="1:10" ht="12.75">
      <c r="A19" s="52">
        <v>18</v>
      </c>
      <c r="B19" s="52" t="s">
        <v>274</v>
      </c>
      <c r="C19" s="52" t="s">
        <v>275</v>
      </c>
      <c r="D19" s="52" t="s">
        <v>338</v>
      </c>
      <c r="E19" s="52">
        <v>30</v>
      </c>
      <c r="H19" s="35">
        <v>18</v>
      </c>
      <c r="I19" s="36" t="s">
        <v>44</v>
      </c>
      <c r="J19" s="37">
        <v>30</v>
      </c>
    </row>
    <row r="20" spans="1:10" ht="12.75">
      <c r="A20" s="52">
        <v>19</v>
      </c>
      <c r="B20" s="52" t="s">
        <v>276</v>
      </c>
      <c r="C20" s="52" t="s">
        <v>277</v>
      </c>
      <c r="D20" s="52" t="s">
        <v>337</v>
      </c>
      <c r="E20" s="52">
        <v>30</v>
      </c>
      <c r="H20" s="35">
        <v>19</v>
      </c>
      <c r="I20" s="36" t="s">
        <v>45</v>
      </c>
      <c r="J20" s="37">
        <v>30</v>
      </c>
    </row>
    <row r="21" spans="1:10" ht="12.75">
      <c r="A21" s="52">
        <v>20</v>
      </c>
      <c r="B21" s="52" t="s">
        <v>278</v>
      </c>
      <c r="C21" s="52" t="s">
        <v>279</v>
      </c>
      <c r="D21" s="52" t="s">
        <v>339</v>
      </c>
      <c r="E21" s="52">
        <v>30</v>
      </c>
      <c r="H21" s="13">
        <v>20</v>
      </c>
      <c r="I21" s="36" t="s">
        <v>46</v>
      </c>
      <c r="J21" s="37">
        <v>30</v>
      </c>
    </row>
    <row r="22" spans="1:10" ht="12.75">
      <c r="A22" s="52">
        <v>21</v>
      </c>
      <c r="B22" s="52" t="s">
        <v>280</v>
      </c>
      <c r="C22" s="52" t="s">
        <v>281</v>
      </c>
      <c r="D22" s="52" t="s">
        <v>340</v>
      </c>
      <c r="E22" s="52">
        <v>30</v>
      </c>
      <c r="H22" s="13">
        <v>21</v>
      </c>
      <c r="I22" s="36" t="s">
        <v>261</v>
      </c>
      <c r="J22" s="37">
        <v>30</v>
      </c>
    </row>
    <row r="23" spans="1:10" ht="12.75">
      <c r="A23" s="52">
        <v>22</v>
      </c>
      <c r="B23" s="52" t="s">
        <v>282</v>
      </c>
      <c r="C23" s="52" t="s">
        <v>283</v>
      </c>
      <c r="D23" s="52" t="s">
        <v>395</v>
      </c>
      <c r="E23" s="52">
        <v>30</v>
      </c>
      <c r="H23" s="13">
        <v>22</v>
      </c>
      <c r="I23" s="36" t="s">
        <v>262</v>
      </c>
      <c r="J23" s="37">
        <v>30</v>
      </c>
    </row>
    <row r="24" spans="1:10" ht="12.75">
      <c r="A24" s="52">
        <v>23</v>
      </c>
      <c r="B24" s="52" t="s">
        <v>284</v>
      </c>
      <c r="C24" s="52" t="s">
        <v>285</v>
      </c>
      <c r="D24" s="52" t="s">
        <v>396</v>
      </c>
      <c r="E24" s="52">
        <v>30</v>
      </c>
      <c r="H24" s="13">
        <v>23</v>
      </c>
      <c r="I24" s="36" t="s">
        <v>264</v>
      </c>
      <c r="J24" s="37">
        <v>30</v>
      </c>
    </row>
    <row r="25" spans="1:10" ht="12.75">
      <c r="A25" s="52">
        <v>24</v>
      </c>
      <c r="B25" s="52" t="s">
        <v>172</v>
      </c>
      <c r="C25" s="52" t="s">
        <v>173</v>
      </c>
      <c r="D25" s="52" t="s">
        <v>344</v>
      </c>
      <c r="E25" s="52">
        <v>30</v>
      </c>
      <c r="H25" s="13">
        <v>24</v>
      </c>
      <c r="I25" s="5" t="s">
        <v>47</v>
      </c>
      <c r="J25" s="4">
        <v>30</v>
      </c>
    </row>
    <row r="26" spans="1:10" ht="12.75">
      <c r="A26" s="52">
        <v>25</v>
      </c>
      <c r="B26" s="52" t="s">
        <v>170</v>
      </c>
      <c r="C26" s="52" t="s">
        <v>171</v>
      </c>
      <c r="D26" s="52" t="s">
        <v>343</v>
      </c>
      <c r="E26" s="52">
        <v>30</v>
      </c>
      <c r="H26" s="13">
        <v>25</v>
      </c>
      <c r="I26" s="5" t="s">
        <v>48</v>
      </c>
      <c r="J26" s="4">
        <v>30</v>
      </c>
    </row>
    <row r="27" spans="1:10" ht="12.75">
      <c r="A27" s="52">
        <v>26</v>
      </c>
      <c r="B27" s="52" t="s">
        <v>286</v>
      </c>
      <c r="C27" s="52" t="s">
        <v>287</v>
      </c>
      <c r="D27" s="52" t="s">
        <v>397</v>
      </c>
      <c r="E27" s="52">
        <v>30</v>
      </c>
      <c r="H27" s="13">
        <v>26</v>
      </c>
      <c r="I27" s="36" t="s">
        <v>268</v>
      </c>
      <c r="J27" s="37">
        <v>30</v>
      </c>
    </row>
    <row r="28" spans="1:10" ht="12.75">
      <c r="A28" s="52">
        <v>27</v>
      </c>
      <c r="B28" s="52" t="s">
        <v>168</v>
      </c>
      <c r="C28" s="52" t="s">
        <v>169</v>
      </c>
      <c r="D28" s="52" t="s">
        <v>342</v>
      </c>
      <c r="E28" s="52">
        <v>30</v>
      </c>
      <c r="H28" s="13">
        <v>27</v>
      </c>
      <c r="I28" s="5" t="s">
        <v>49</v>
      </c>
      <c r="J28" s="4">
        <v>30</v>
      </c>
    </row>
    <row r="29" spans="1:10" ht="12.75">
      <c r="A29" s="52">
        <v>28</v>
      </c>
      <c r="B29" s="52" t="s">
        <v>166</v>
      </c>
      <c r="C29" s="52" t="s">
        <v>167</v>
      </c>
      <c r="D29" s="52" t="s">
        <v>341</v>
      </c>
      <c r="E29" s="52">
        <v>30</v>
      </c>
      <c r="H29" s="13">
        <v>28</v>
      </c>
      <c r="I29" s="5" t="s">
        <v>50</v>
      </c>
      <c r="J29" s="4">
        <v>30</v>
      </c>
    </row>
    <row r="30" spans="1:10" ht="12.75">
      <c r="A30" s="52">
        <v>29</v>
      </c>
      <c r="B30" s="52" t="s">
        <v>174</v>
      </c>
      <c r="C30" s="52" t="s">
        <v>175</v>
      </c>
      <c r="D30" s="52" t="s">
        <v>345</v>
      </c>
      <c r="E30" s="52">
        <v>30</v>
      </c>
      <c r="H30" s="13">
        <v>29</v>
      </c>
      <c r="I30" s="5" t="s">
        <v>51</v>
      </c>
      <c r="J30" s="4">
        <v>30</v>
      </c>
    </row>
    <row r="31" spans="1:10" ht="12.75">
      <c r="A31" s="52">
        <v>30</v>
      </c>
      <c r="B31" s="52" t="s">
        <v>176</v>
      </c>
      <c r="C31" s="52" t="s">
        <v>177</v>
      </c>
      <c r="D31" s="52" t="s">
        <v>346</v>
      </c>
      <c r="E31" s="52">
        <v>30</v>
      </c>
      <c r="H31" s="13">
        <v>30</v>
      </c>
      <c r="I31" s="5" t="s">
        <v>52</v>
      </c>
      <c r="J31" s="4">
        <v>30</v>
      </c>
    </row>
    <row r="32" spans="1:10" ht="12.75">
      <c r="A32" s="52">
        <v>31</v>
      </c>
      <c r="B32" s="52" t="s">
        <v>288</v>
      </c>
      <c r="C32" s="52" t="s">
        <v>289</v>
      </c>
      <c r="D32" s="52" t="s">
        <v>347</v>
      </c>
      <c r="E32" s="52">
        <v>30</v>
      </c>
      <c r="H32" s="13">
        <v>31</v>
      </c>
      <c r="I32" s="36" t="s">
        <v>53</v>
      </c>
      <c r="J32" s="37">
        <v>30</v>
      </c>
    </row>
    <row r="33" spans="1:10" ht="12.75">
      <c r="A33" s="52">
        <v>32</v>
      </c>
      <c r="B33" s="52" t="s">
        <v>290</v>
      </c>
      <c r="C33" s="52" t="s">
        <v>291</v>
      </c>
      <c r="D33" s="52" t="s">
        <v>398</v>
      </c>
      <c r="E33" s="52">
        <v>30</v>
      </c>
      <c r="H33" s="13">
        <v>32</v>
      </c>
      <c r="I33" s="36" t="s">
        <v>270</v>
      </c>
      <c r="J33" s="37">
        <v>30</v>
      </c>
    </row>
    <row r="34" spans="1:10" ht="12.75">
      <c r="A34" s="52">
        <v>33</v>
      </c>
      <c r="B34" s="52" t="s">
        <v>178</v>
      </c>
      <c r="C34" s="52" t="s">
        <v>179</v>
      </c>
      <c r="D34" s="52" t="s">
        <v>348</v>
      </c>
      <c r="E34" s="52">
        <v>27</v>
      </c>
      <c r="H34" s="13">
        <v>33</v>
      </c>
      <c r="I34" s="5" t="s">
        <v>54</v>
      </c>
      <c r="J34" s="4">
        <v>27</v>
      </c>
    </row>
    <row r="35" spans="1:10" ht="12.75">
      <c r="A35" s="52">
        <v>34</v>
      </c>
      <c r="B35" s="52" t="s">
        <v>180</v>
      </c>
      <c r="C35" s="52" t="s">
        <v>181</v>
      </c>
      <c r="D35" s="52" t="s">
        <v>349</v>
      </c>
      <c r="E35" s="52">
        <v>27</v>
      </c>
      <c r="H35" s="13">
        <v>34</v>
      </c>
      <c r="I35" s="5" t="s">
        <v>55</v>
      </c>
      <c r="J35" s="4">
        <v>27</v>
      </c>
    </row>
    <row r="36" spans="1:10" ht="12.75">
      <c r="A36" s="52">
        <v>35</v>
      </c>
      <c r="B36" s="52" t="s">
        <v>292</v>
      </c>
      <c r="C36" s="52" t="s">
        <v>293</v>
      </c>
      <c r="D36" s="52" t="s">
        <v>350</v>
      </c>
      <c r="E36" s="52">
        <v>30</v>
      </c>
      <c r="H36" s="13">
        <v>35</v>
      </c>
      <c r="I36" s="36" t="s">
        <v>271</v>
      </c>
      <c r="J36" s="37">
        <v>30</v>
      </c>
    </row>
    <row r="37" spans="1:10" ht="12.75">
      <c r="A37" s="52">
        <v>36</v>
      </c>
      <c r="B37" s="52" t="s">
        <v>182</v>
      </c>
      <c r="C37" s="52" t="s">
        <v>183</v>
      </c>
      <c r="D37" s="52" t="s">
        <v>351</v>
      </c>
      <c r="E37" s="52">
        <v>27</v>
      </c>
      <c r="H37" s="13">
        <v>36</v>
      </c>
      <c r="I37" s="5" t="s">
        <v>56</v>
      </c>
      <c r="J37" s="4">
        <v>27</v>
      </c>
    </row>
    <row r="38" spans="1:10" ht="12.75">
      <c r="A38" s="52">
        <v>37</v>
      </c>
      <c r="B38" s="52" t="s">
        <v>184</v>
      </c>
      <c r="C38" s="52" t="s">
        <v>185</v>
      </c>
      <c r="D38" s="52" t="s">
        <v>352</v>
      </c>
      <c r="E38" s="52">
        <v>27</v>
      </c>
      <c r="H38" s="13">
        <v>37</v>
      </c>
      <c r="I38" s="5" t="s">
        <v>57</v>
      </c>
      <c r="J38" s="4">
        <v>27</v>
      </c>
    </row>
    <row r="39" spans="1:10" ht="12.75">
      <c r="A39" s="52">
        <v>38</v>
      </c>
      <c r="B39" s="52" t="s">
        <v>186</v>
      </c>
      <c r="C39" s="52" t="s">
        <v>187</v>
      </c>
      <c r="D39" s="52" t="s">
        <v>353</v>
      </c>
      <c r="E39" s="52">
        <v>27</v>
      </c>
      <c r="H39" s="13">
        <v>38</v>
      </c>
      <c r="I39" s="5" t="s">
        <v>58</v>
      </c>
      <c r="J39" s="4">
        <v>27</v>
      </c>
    </row>
    <row r="40" spans="1:10" ht="12.75">
      <c r="A40" s="52">
        <v>39</v>
      </c>
      <c r="B40" s="52" t="s">
        <v>188</v>
      </c>
      <c r="C40" s="52" t="s">
        <v>189</v>
      </c>
      <c r="D40" s="52" t="s">
        <v>354</v>
      </c>
      <c r="E40" s="52">
        <v>27</v>
      </c>
      <c r="H40" s="13">
        <v>39</v>
      </c>
      <c r="I40" s="5" t="s">
        <v>59</v>
      </c>
      <c r="J40" s="4">
        <v>27</v>
      </c>
    </row>
    <row r="41" spans="1:10" ht="13.5" thickBot="1">
      <c r="A41" s="52">
        <v>44</v>
      </c>
      <c r="B41" s="52" t="s">
        <v>190</v>
      </c>
      <c r="C41" s="52" t="s">
        <v>191</v>
      </c>
      <c r="D41" s="52" t="s">
        <v>355</v>
      </c>
      <c r="E41" s="52">
        <v>27</v>
      </c>
      <c r="H41" s="19">
        <v>44</v>
      </c>
      <c r="I41" s="17" t="s">
        <v>60</v>
      </c>
      <c r="J41" s="16">
        <v>27</v>
      </c>
    </row>
    <row r="42" spans="1:10" ht="12.75">
      <c r="A42" s="52">
        <v>41</v>
      </c>
      <c r="B42" s="52" t="s">
        <v>294</v>
      </c>
      <c r="C42" s="52" t="s">
        <v>295</v>
      </c>
      <c r="D42" s="52" t="s">
        <v>356</v>
      </c>
      <c r="E42" s="52">
        <v>29</v>
      </c>
      <c r="H42" s="4">
        <v>41</v>
      </c>
      <c r="I42" s="36" t="s">
        <v>259</v>
      </c>
      <c r="J42" s="38">
        <v>29</v>
      </c>
    </row>
    <row r="43" spans="1:10" ht="12.75">
      <c r="A43" s="52">
        <v>42</v>
      </c>
      <c r="B43" s="52" t="s">
        <v>206</v>
      </c>
      <c r="C43" s="52" t="s">
        <v>207</v>
      </c>
      <c r="D43" s="52" t="s">
        <v>364</v>
      </c>
      <c r="E43" s="52">
        <v>19.3</v>
      </c>
      <c r="H43" s="4">
        <v>42</v>
      </c>
      <c r="I43" s="5" t="s">
        <v>61</v>
      </c>
      <c r="J43" s="14">
        <v>19.3</v>
      </c>
    </row>
    <row r="44" spans="1:10" ht="12.75">
      <c r="A44" s="52">
        <v>43</v>
      </c>
      <c r="B44" s="52" t="s">
        <v>204</v>
      </c>
      <c r="C44" s="52" t="s">
        <v>205</v>
      </c>
      <c r="D44" s="52" t="s">
        <v>363</v>
      </c>
      <c r="E44" s="52">
        <v>19.3</v>
      </c>
      <c r="H44" s="4">
        <v>43</v>
      </c>
      <c r="I44" s="5" t="s">
        <v>62</v>
      </c>
      <c r="J44" s="14">
        <v>19.3</v>
      </c>
    </row>
    <row r="45" spans="1:10" ht="12.75">
      <c r="A45" s="52">
        <v>44</v>
      </c>
      <c r="B45" s="52" t="s">
        <v>202</v>
      </c>
      <c r="C45" s="52" t="s">
        <v>203</v>
      </c>
      <c r="D45" s="52" t="s">
        <v>362</v>
      </c>
      <c r="E45" s="52">
        <v>19.3</v>
      </c>
      <c r="H45" s="4">
        <v>44</v>
      </c>
      <c r="I45" s="5" t="s">
        <v>63</v>
      </c>
      <c r="J45" s="14">
        <v>19.3</v>
      </c>
    </row>
    <row r="46" spans="1:10" ht="12.75">
      <c r="A46" s="52">
        <v>45</v>
      </c>
      <c r="B46" s="52" t="s">
        <v>200</v>
      </c>
      <c r="C46" s="52" t="s">
        <v>201</v>
      </c>
      <c r="D46" s="52" t="s">
        <v>361</v>
      </c>
      <c r="E46" s="52">
        <v>19.3</v>
      </c>
      <c r="H46" s="4">
        <v>45</v>
      </c>
      <c r="I46" s="5" t="s">
        <v>64</v>
      </c>
      <c r="J46" s="14">
        <v>19.3</v>
      </c>
    </row>
    <row r="47" spans="1:10" ht="12.75">
      <c r="A47" s="52">
        <v>46</v>
      </c>
      <c r="B47" s="52" t="s">
        <v>198</v>
      </c>
      <c r="C47" s="52" t="s">
        <v>199</v>
      </c>
      <c r="D47" s="52" t="s">
        <v>360</v>
      </c>
      <c r="E47" s="52">
        <v>19.3</v>
      </c>
      <c r="H47" s="4">
        <v>46</v>
      </c>
      <c r="I47" s="5" t="s">
        <v>65</v>
      </c>
      <c r="J47" s="14">
        <v>19.3</v>
      </c>
    </row>
    <row r="48" spans="1:10" ht="12.75">
      <c r="A48" s="52">
        <v>47</v>
      </c>
      <c r="B48" s="52" t="s">
        <v>196</v>
      </c>
      <c r="C48" s="52" t="s">
        <v>197</v>
      </c>
      <c r="D48" s="52" t="s">
        <v>359</v>
      </c>
      <c r="E48" s="52">
        <v>19.3</v>
      </c>
      <c r="H48" s="4">
        <v>47</v>
      </c>
      <c r="I48" s="5" t="s">
        <v>66</v>
      </c>
      <c r="J48" s="14">
        <v>19.3</v>
      </c>
    </row>
    <row r="49" spans="1:10" ht="12.75">
      <c r="A49" s="52">
        <v>48</v>
      </c>
      <c r="B49" s="52" t="s">
        <v>192</v>
      </c>
      <c r="C49" s="52" t="s">
        <v>193</v>
      </c>
      <c r="D49" s="52" t="s">
        <v>357</v>
      </c>
      <c r="E49" s="52">
        <v>19.3</v>
      </c>
      <c r="H49" s="4">
        <v>48</v>
      </c>
      <c r="I49" s="5" t="s">
        <v>67</v>
      </c>
      <c r="J49" s="14">
        <v>19.3</v>
      </c>
    </row>
    <row r="50" spans="1:10" ht="12.75">
      <c r="A50" s="52">
        <v>49</v>
      </c>
      <c r="B50" s="52" t="s">
        <v>194</v>
      </c>
      <c r="C50" s="52" t="s">
        <v>195</v>
      </c>
      <c r="D50" s="52" t="s">
        <v>358</v>
      </c>
      <c r="E50" s="52">
        <v>19.3</v>
      </c>
      <c r="H50" s="4">
        <v>49</v>
      </c>
      <c r="I50" s="5" t="s">
        <v>68</v>
      </c>
      <c r="J50" s="14">
        <v>19.3</v>
      </c>
    </row>
    <row r="51" spans="1:10" ht="12.75">
      <c r="A51" s="52">
        <v>50</v>
      </c>
      <c r="B51" s="52" t="s">
        <v>210</v>
      </c>
      <c r="C51" s="52" t="s">
        <v>211</v>
      </c>
      <c r="D51" s="52" t="s">
        <v>366</v>
      </c>
      <c r="E51" s="52">
        <v>27</v>
      </c>
      <c r="H51" s="4">
        <v>50</v>
      </c>
      <c r="I51" s="5" t="s">
        <v>69</v>
      </c>
      <c r="J51" s="14">
        <v>27</v>
      </c>
    </row>
    <row r="52" spans="1:10" ht="12.75">
      <c r="A52" s="52">
        <v>51</v>
      </c>
      <c r="B52" s="52" t="s">
        <v>208</v>
      </c>
      <c r="C52" s="52" t="s">
        <v>209</v>
      </c>
      <c r="D52" s="52" t="s">
        <v>365</v>
      </c>
      <c r="E52" s="52">
        <v>27</v>
      </c>
      <c r="H52" s="4">
        <v>51</v>
      </c>
      <c r="I52" s="5" t="s">
        <v>70</v>
      </c>
      <c r="J52" s="14">
        <v>27</v>
      </c>
    </row>
    <row r="53" spans="1:10" ht="12.75">
      <c r="A53" s="52">
        <v>52</v>
      </c>
      <c r="B53" s="52" t="s">
        <v>212</v>
      </c>
      <c r="C53" s="52" t="s">
        <v>213</v>
      </c>
      <c r="D53" s="52" t="s">
        <v>367</v>
      </c>
      <c r="E53" s="52">
        <v>19.3</v>
      </c>
      <c r="H53" s="4">
        <v>52</v>
      </c>
      <c r="I53" s="5" t="s">
        <v>71</v>
      </c>
      <c r="J53" s="14">
        <v>19.3</v>
      </c>
    </row>
    <row r="54" spans="1:10" ht="12.75">
      <c r="A54" s="52">
        <v>53</v>
      </c>
      <c r="B54" s="52" t="s">
        <v>214</v>
      </c>
      <c r="C54" s="52" t="s">
        <v>215</v>
      </c>
      <c r="D54" s="52" t="s">
        <v>368</v>
      </c>
      <c r="E54" s="52">
        <v>19.3</v>
      </c>
      <c r="H54" s="4">
        <v>53</v>
      </c>
      <c r="I54" s="5" t="s">
        <v>72</v>
      </c>
      <c r="J54" s="14">
        <v>19.3</v>
      </c>
    </row>
    <row r="55" spans="1:10" ht="12.75">
      <c r="A55" s="52">
        <v>54</v>
      </c>
      <c r="B55" s="52" t="s">
        <v>296</v>
      </c>
      <c r="C55" s="52" t="s">
        <v>297</v>
      </c>
      <c r="D55" s="52" t="s">
        <v>369</v>
      </c>
      <c r="E55" s="52">
        <v>19</v>
      </c>
      <c r="H55" s="4">
        <v>54</v>
      </c>
      <c r="I55" s="36" t="s">
        <v>260</v>
      </c>
      <c r="J55" s="38">
        <v>19</v>
      </c>
    </row>
    <row r="56" spans="1:10" ht="12.75">
      <c r="A56" s="52">
        <v>55</v>
      </c>
      <c r="B56" s="52" t="s">
        <v>216</v>
      </c>
      <c r="C56" s="52" t="s">
        <v>217</v>
      </c>
      <c r="D56" s="52" t="s">
        <v>370</v>
      </c>
      <c r="E56" s="52">
        <v>25</v>
      </c>
      <c r="H56" s="4">
        <v>55</v>
      </c>
      <c r="I56" s="5" t="s">
        <v>73</v>
      </c>
      <c r="J56" s="14">
        <v>25</v>
      </c>
    </row>
    <row r="57" spans="1:10" ht="12.75">
      <c r="A57" s="52">
        <v>56</v>
      </c>
      <c r="B57" s="52" t="s">
        <v>218</v>
      </c>
      <c r="C57" s="52" t="s">
        <v>219</v>
      </c>
      <c r="D57" s="52" t="s">
        <v>371</v>
      </c>
      <c r="E57" s="52">
        <v>15.6</v>
      </c>
      <c r="H57" s="4">
        <v>56</v>
      </c>
      <c r="I57" s="5" t="s">
        <v>74</v>
      </c>
      <c r="J57" s="14">
        <v>15.6</v>
      </c>
    </row>
    <row r="58" spans="1:10" ht="12.75">
      <c r="A58" s="52">
        <v>57</v>
      </c>
      <c r="B58" s="52" t="s">
        <v>220</v>
      </c>
      <c r="C58" s="52" t="s">
        <v>221</v>
      </c>
      <c r="D58" s="52" t="s">
        <v>372</v>
      </c>
      <c r="E58" s="52">
        <v>15.6</v>
      </c>
      <c r="H58" s="4">
        <v>57</v>
      </c>
      <c r="I58" s="5" t="s">
        <v>75</v>
      </c>
      <c r="J58" s="14">
        <v>15.6</v>
      </c>
    </row>
    <row r="59" spans="1:10" ht="12.75">
      <c r="A59" s="52">
        <v>58</v>
      </c>
      <c r="B59" s="52" t="s">
        <v>222</v>
      </c>
      <c r="C59" s="52" t="s">
        <v>223</v>
      </c>
      <c r="D59" s="52" t="s">
        <v>373</v>
      </c>
      <c r="E59" s="52">
        <v>15</v>
      </c>
      <c r="H59" s="4">
        <v>58</v>
      </c>
      <c r="I59" s="5" t="s">
        <v>76</v>
      </c>
      <c r="J59" s="14">
        <v>15</v>
      </c>
    </row>
    <row r="60" spans="1:10" ht="12.75">
      <c r="A60" s="52">
        <v>59</v>
      </c>
      <c r="B60" s="52" t="s">
        <v>224</v>
      </c>
      <c r="C60" s="52" t="s">
        <v>225</v>
      </c>
      <c r="D60" s="52" t="s">
        <v>374</v>
      </c>
      <c r="E60" s="52">
        <v>20</v>
      </c>
      <c r="H60" s="4">
        <v>59</v>
      </c>
      <c r="I60" s="5" t="s">
        <v>77</v>
      </c>
      <c r="J60" s="14">
        <v>20</v>
      </c>
    </row>
    <row r="61" spans="1:10" ht="12.75">
      <c r="A61" s="52">
        <v>60</v>
      </c>
      <c r="B61" s="52" t="s">
        <v>226</v>
      </c>
      <c r="C61" s="52" t="s">
        <v>227</v>
      </c>
      <c r="D61" s="52" t="s">
        <v>375</v>
      </c>
      <c r="E61" s="52">
        <v>11.5</v>
      </c>
      <c r="H61" s="4">
        <v>60</v>
      </c>
      <c r="I61" s="5" t="s">
        <v>78</v>
      </c>
      <c r="J61" s="14">
        <v>11.5</v>
      </c>
    </row>
    <row r="62" spans="1:10" ht="12.75">
      <c r="A62" s="52">
        <v>61</v>
      </c>
      <c r="B62" s="52" t="s">
        <v>228</v>
      </c>
      <c r="C62" s="52" t="s">
        <v>229</v>
      </c>
      <c r="D62" s="52" t="s">
        <v>376</v>
      </c>
      <c r="E62" s="52">
        <v>14.1</v>
      </c>
      <c r="H62" s="4">
        <v>61</v>
      </c>
      <c r="I62" s="5" t="s">
        <v>79</v>
      </c>
      <c r="J62" s="14">
        <v>14.1</v>
      </c>
    </row>
    <row r="63" spans="1:10" ht="12.75">
      <c r="A63" s="52">
        <v>62</v>
      </c>
      <c r="B63" s="52" t="s">
        <v>298</v>
      </c>
      <c r="C63" s="52" t="s">
        <v>299</v>
      </c>
      <c r="D63" s="52" t="s">
        <v>399</v>
      </c>
      <c r="E63" s="52">
        <v>13.5</v>
      </c>
      <c r="H63" s="4">
        <v>62</v>
      </c>
      <c r="I63" s="36" t="s">
        <v>263</v>
      </c>
      <c r="J63" s="38">
        <v>13.5</v>
      </c>
    </row>
    <row r="64" spans="1:10" ht="12.75">
      <c r="A64" s="52">
        <v>63</v>
      </c>
      <c r="B64" s="52" t="s">
        <v>300</v>
      </c>
      <c r="C64" s="52" t="s">
        <v>301</v>
      </c>
      <c r="D64" s="52" t="s">
        <v>400</v>
      </c>
      <c r="E64" s="52">
        <v>13.5</v>
      </c>
      <c r="H64" s="4">
        <v>63</v>
      </c>
      <c r="I64" s="36" t="s">
        <v>265</v>
      </c>
      <c r="J64" s="38">
        <v>13.5</v>
      </c>
    </row>
    <row r="65" spans="1:10" ht="12.75">
      <c r="A65" s="52">
        <v>64</v>
      </c>
      <c r="B65" s="52" t="s">
        <v>302</v>
      </c>
      <c r="C65" s="52" t="s">
        <v>303</v>
      </c>
      <c r="D65" s="52" t="s">
        <v>401</v>
      </c>
      <c r="E65" s="52">
        <v>13.5</v>
      </c>
      <c r="H65" s="4">
        <v>64</v>
      </c>
      <c r="I65" s="36" t="s">
        <v>266</v>
      </c>
      <c r="J65" s="38">
        <v>13.5</v>
      </c>
    </row>
    <row r="66" spans="1:10" ht="12.75">
      <c r="A66" s="52">
        <v>65</v>
      </c>
      <c r="B66" s="52" t="s">
        <v>304</v>
      </c>
      <c r="C66" s="52" t="s">
        <v>305</v>
      </c>
      <c r="D66" s="52" t="s">
        <v>402</v>
      </c>
      <c r="E66" s="52">
        <v>13.5</v>
      </c>
      <c r="H66" s="4">
        <v>65</v>
      </c>
      <c r="I66" s="36" t="s">
        <v>267</v>
      </c>
      <c r="J66" s="38">
        <v>13.5</v>
      </c>
    </row>
    <row r="67" spans="1:10" ht="12.75">
      <c r="A67" s="52">
        <v>66</v>
      </c>
      <c r="B67" s="52" t="s">
        <v>306</v>
      </c>
      <c r="C67" s="52" t="s">
        <v>307</v>
      </c>
      <c r="D67" s="52" t="s">
        <v>403</v>
      </c>
      <c r="E67" s="52">
        <v>13.5</v>
      </c>
      <c r="H67" s="4">
        <v>66</v>
      </c>
      <c r="I67" s="36" t="s">
        <v>269</v>
      </c>
      <c r="J67" s="38">
        <v>13.5</v>
      </c>
    </row>
    <row r="68" spans="1:10" ht="12.75">
      <c r="A68" s="52">
        <v>67</v>
      </c>
      <c r="B68" s="52" t="s">
        <v>230</v>
      </c>
      <c r="C68" s="52" t="s">
        <v>231</v>
      </c>
      <c r="D68" s="52" t="s">
        <v>377</v>
      </c>
      <c r="E68" s="52">
        <v>13</v>
      </c>
      <c r="H68" s="4">
        <v>67</v>
      </c>
      <c r="I68" s="5" t="s">
        <v>80</v>
      </c>
      <c r="J68" s="14">
        <v>13</v>
      </c>
    </row>
    <row r="69" spans="1:10" ht="12.75">
      <c r="A69" s="52">
        <v>68</v>
      </c>
      <c r="B69" s="52" t="s">
        <v>232</v>
      </c>
      <c r="C69" s="52" t="s">
        <v>233</v>
      </c>
      <c r="D69" s="52" t="s">
        <v>378</v>
      </c>
      <c r="E69" s="52">
        <v>13.5</v>
      </c>
      <c r="H69" s="4">
        <v>68</v>
      </c>
      <c r="I69" s="5" t="s">
        <v>81</v>
      </c>
      <c r="J69" s="14">
        <v>13.5</v>
      </c>
    </row>
    <row r="70" spans="1:10" ht="12.75">
      <c r="A70" s="52">
        <v>69</v>
      </c>
      <c r="B70" s="52" t="s">
        <v>240</v>
      </c>
      <c r="C70" s="52" t="s">
        <v>241</v>
      </c>
      <c r="D70" s="52" t="s">
        <v>382</v>
      </c>
      <c r="E70" s="52">
        <v>13.5</v>
      </c>
      <c r="H70" s="4">
        <v>69</v>
      </c>
      <c r="I70" s="5" t="s">
        <v>82</v>
      </c>
      <c r="J70" s="14">
        <v>13.5</v>
      </c>
    </row>
    <row r="71" spans="1:10" ht="12.75">
      <c r="A71" s="52">
        <v>70</v>
      </c>
      <c r="B71" s="52" t="s">
        <v>242</v>
      </c>
      <c r="C71" s="52" t="s">
        <v>243</v>
      </c>
      <c r="D71" s="52" t="s">
        <v>383</v>
      </c>
      <c r="E71" s="52">
        <v>13.5</v>
      </c>
      <c r="H71" s="4">
        <v>70</v>
      </c>
      <c r="I71" s="5" t="s">
        <v>83</v>
      </c>
      <c r="J71" s="14">
        <v>13.5</v>
      </c>
    </row>
    <row r="72" spans="1:10" ht="12.75">
      <c r="A72" s="52">
        <v>71</v>
      </c>
      <c r="B72" s="52" t="s">
        <v>244</v>
      </c>
      <c r="C72" s="52" t="s">
        <v>245</v>
      </c>
      <c r="D72" s="52" t="s">
        <v>384</v>
      </c>
      <c r="E72" s="52">
        <v>13.5</v>
      </c>
      <c r="H72" s="4">
        <v>71</v>
      </c>
      <c r="I72" s="5" t="s">
        <v>84</v>
      </c>
      <c r="J72" s="14">
        <v>13.5</v>
      </c>
    </row>
    <row r="73" spans="1:10" ht="12.75">
      <c r="A73" s="52">
        <v>72</v>
      </c>
      <c r="B73" s="52" t="s">
        <v>246</v>
      </c>
      <c r="C73" s="52" t="s">
        <v>247</v>
      </c>
      <c r="D73" s="52" t="s">
        <v>385</v>
      </c>
      <c r="E73" s="52">
        <v>13.5</v>
      </c>
      <c r="H73" s="4">
        <v>72</v>
      </c>
      <c r="I73" s="5" t="s">
        <v>85</v>
      </c>
      <c r="J73" s="14">
        <v>13.5</v>
      </c>
    </row>
    <row r="74" spans="1:10" ht="12.75">
      <c r="A74" s="52">
        <v>73</v>
      </c>
      <c r="B74" s="52" t="s">
        <v>238</v>
      </c>
      <c r="C74" s="52" t="s">
        <v>239</v>
      </c>
      <c r="D74" s="52" t="s">
        <v>381</v>
      </c>
      <c r="E74" s="52">
        <v>13</v>
      </c>
      <c r="H74" s="4">
        <v>73</v>
      </c>
      <c r="I74" s="5" t="s">
        <v>86</v>
      </c>
      <c r="J74" s="14">
        <v>13</v>
      </c>
    </row>
    <row r="75" spans="1:10" ht="12.75">
      <c r="A75" s="52">
        <v>74</v>
      </c>
      <c r="B75" s="52" t="s">
        <v>236</v>
      </c>
      <c r="C75" s="52" t="s">
        <v>237</v>
      </c>
      <c r="D75" s="52" t="s">
        <v>380</v>
      </c>
      <c r="E75" s="52">
        <v>13</v>
      </c>
      <c r="H75" s="4">
        <v>74</v>
      </c>
      <c r="I75" s="5" t="s">
        <v>87</v>
      </c>
      <c r="J75" s="14">
        <v>13</v>
      </c>
    </row>
    <row r="76" spans="1:10" ht="12.75">
      <c r="A76" s="52">
        <v>75</v>
      </c>
      <c r="B76" s="52" t="s">
        <v>234</v>
      </c>
      <c r="C76" s="52" t="s">
        <v>235</v>
      </c>
      <c r="D76" s="52" t="s">
        <v>379</v>
      </c>
      <c r="E76" s="52">
        <v>13</v>
      </c>
      <c r="H76" s="4">
        <v>75</v>
      </c>
      <c r="I76" s="5" t="s">
        <v>88</v>
      </c>
      <c r="J76" s="14">
        <v>13</v>
      </c>
    </row>
    <row r="77" spans="1:10" ht="12.75">
      <c r="A77" s="52">
        <v>76</v>
      </c>
      <c r="B77" s="52" t="s">
        <v>248</v>
      </c>
      <c r="C77" s="52" t="s">
        <v>249</v>
      </c>
      <c r="D77" s="52" t="s">
        <v>386</v>
      </c>
      <c r="E77" s="52">
        <v>13</v>
      </c>
      <c r="H77" s="4">
        <v>76</v>
      </c>
      <c r="I77" s="5" t="s">
        <v>89</v>
      </c>
      <c r="J77" s="14">
        <v>13</v>
      </c>
    </row>
    <row r="78" spans="1:10" ht="12.75">
      <c r="A78" s="52">
        <v>77</v>
      </c>
      <c r="B78" s="52" t="s">
        <v>256</v>
      </c>
      <c r="C78" s="52" t="s">
        <v>257</v>
      </c>
      <c r="D78" s="52" t="s">
        <v>390</v>
      </c>
      <c r="E78" s="52">
        <v>15.6</v>
      </c>
      <c r="H78" s="4">
        <v>77</v>
      </c>
      <c r="I78" s="5" t="s">
        <v>90</v>
      </c>
      <c r="J78" s="14">
        <v>15.6</v>
      </c>
    </row>
    <row r="79" spans="1:10" ht="12.75">
      <c r="A79" s="52">
        <v>78</v>
      </c>
      <c r="B79" s="52" t="s">
        <v>254</v>
      </c>
      <c r="C79" s="52" t="s">
        <v>255</v>
      </c>
      <c r="D79" s="52" t="s">
        <v>389</v>
      </c>
      <c r="E79" s="52">
        <v>15.6</v>
      </c>
      <c r="H79" s="4">
        <v>78</v>
      </c>
      <c r="I79" s="5" t="s">
        <v>91</v>
      </c>
      <c r="J79" s="14">
        <v>15.6</v>
      </c>
    </row>
    <row r="80" spans="1:10" ht="12.75">
      <c r="A80" s="52">
        <v>79</v>
      </c>
      <c r="B80" s="52" t="s">
        <v>252</v>
      </c>
      <c r="C80" s="52" t="s">
        <v>253</v>
      </c>
      <c r="D80" s="52" t="s">
        <v>388</v>
      </c>
      <c r="E80" s="52">
        <v>15.6</v>
      </c>
      <c r="H80" s="4">
        <v>79</v>
      </c>
      <c r="I80" s="5" t="s">
        <v>92</v>
      </c>
      <c r="J80" s="14">
        <v>15.6</v>
      </c>
    </row>
    <row r="81" spans="1:10" ht="13.5" thickBot="1">
      <c r="A81" s="52">
        <v>80</v>
      </c>
      <c r="B81" s="52" t="s">
        <v>250</v>
      </c>
      <c r="C81" s="52" t="s">
        <v>251</v>
      </c>
      <c r="D81" s="52" t="s">
        <v>387</v>
      </c>
      <c r="E81" s="52">
        <v>15.6</v>
      </c>
      <c r="H81" s="16">
        <v>80</v>
      </c>
      <c r="I81" s="17" t="s">
        <v>93</v>
      </c>
      <c r="J81" s="18">
        <v>15.6</v>
      </c>
    </row>
    <row r="83" ht="12.75">
      <c r="B83" t="s">
        <v>391</v>
      </c>
    </row>
  </sheetData>
  <sheetProtection/>
  <printOptions/>
  <pageMargins left="0.75" right="0.75" top="1" bottom="1" header="0.5" footer="0.5"/>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E84"/>
  <sheetViews>
    <sheetView zoomScalePageLayoutView="0" workbookViewId="0" topLeftCell="A1">
      <selection activeCell="F89" sqref="F89"/>
    </sheetView>
  </sheetViews>
  <sheetFormatPr defaultColWidth="9.140625" defaultRowHeight="12.75"/>
  <cols>
    <col min="1" max="1" width="3.00390625" style="0" bestFit="1" customWidth="1"/>
    <col min="2" max="2" width="8.140625" style="0" customWidth="1"/>
    <col min="3" max="3" width="30.28125" style="0" customWidth="1"/>
    <col min="4" max="4" width="50.57421875" style="0" customWidth="1"/>
    <col min="5" max="5" width="8.28125" style="0" bestFit="1" customWidth="1"/>
  </cols>
  <sheetData>
    <row r="1" spans="1:5" s="43" customFormat="1" ht="12.75">
      <c r="A1" s="49"/>
      <c r="B1" s="42" t="s">
        <v>8</v>
      </c>
      <c r="C1" s="41" t="s">
        <v>309</v>
      </c>
      <c r="D1" s="41" t="s">
        <v>310</v>
      </c>
      <c r="E1" s="50" t="s">
        <v>311</v>
      </c>
    </row>
    <row r="2" spans="1:5" ht="25.5">
      <c r="A2" s="71">
        <v>1</v>
      </c>
      <c r="B2" s="72" t="s">
        <v>98</v>
      </c>
      <c r="C2" s="72" t="s">
        <v>99</v>
      </c>
      <c r="D2" s="72" t="s">
        <v>312</v>
      </c>
      <c r="E2" s="73">
        <v>30</v>
      </c>
    </row>
    <row r="3" spans="1:5" ht="12.75">
      <c r="A3" s="71">
        <v>2</v>
      </c>
      <c r="B3" s="72" t="s">
        <v>106</v>
      </c>
      <c r="C3" s="72" t="s">
        <v>107</v>
      </c>
      <c r="D3" s="72" t="s">
        <v>313</v>
      </c>
      <c r="E3" s="73">
        <v>20</v>
      </c>
    </row>
    <row r="4" spans="1:5" ht="51">
      <c r="A4" s="71">
        <v>3</v>
      </c>
      <c r="B4" s="72" t="s">
        <v>108</v>
      </c>
      <c r="C4" s="72" t="s">
        <v>109</v>
      </c>
      <c r="D4" s="72" t="s">
        <v>314</v>
      </c>
      <c r="E4" s="73">
        <v>20</v>
      </c>
    </row>
    <row r="5" spans="1:5" ht="76.5">
      <c r="A5" s="71">
        <v>4</v>
      </c>
      <c r="B5" s="72" t="s">
        <v>110</v>
      </c>
      <c r="C5" s="72" t="s">
        <v>111</v>
      </c>
      <c r="D5" s="72" t="s">
        <v>315</v>
      </c>
      <c r="E5" s="73">
        <v>20</v>
      </c>
    </row>
    <row r="6" spans="1:5" ht="38.25">
      <c r="A6" s="71">
        <v>5</v>
      </c>
      <c r="B6" s="72" t="s">
        <v>112</v>
      </c>
      <c r="C6" s="72" t="s">
        <v>113</v>
      </c>
      <c r="D6" s="72" t="s">
        <v>316</v>
      </c>
      <c r="E6" s="73">
        <v>20</v>
      </c>
    </row>
    <row r="7" spans="1:5" ht="12.75">
      <c r="A7" s="71">
        <v>6</v>
      </c>
      <c r="B7" s="72" t="s">
        <v>118</v>
      </c>
      <c r="C7" s="72" t="s">
        <v>119</v>
      </c>
      <c r="D7" s="72" t="s">
        <v>319</v>
      </c>
      <c r="E7" s="73">
        <v>20</v>
      </c>
    </row>
    <row r="8" spans="1:5" ht="25.5">
      <c r="A8" s="71">
        <v>7</v>
      </c>
      <c r="B8" s="72" t="s">
        <v>116</v>
      </c>
      <c r="C8" s="72" t="s">
        <v>117</v>
      </c>
      <c r="D8" s="72" t="s">
        <v>318</v>
      </c>
      <c r="E8" s="73">
        <v>20</v>
      </c>
    </row>
    <row r="9" spans="1:5" ht="38.25">
      <c r="A9" s="71">
        <v>8</v>
      </c>
      <c r="B9" s="72" t="s">
        <v>114</v>
      </c>
      <c r="C9" s="72" t="s">
        <v>115</v>
      </c>
      <c r="D9" s="72" t="s">
        <v>317</v>
      </c>
      <c r="E9" s="73">
        <v>20</v>
      </c>
    </row>
    <row r="10" spans="1:5" ht="51">
      <c r="A10" s="71">
        <v>9</v>
      </c>
      <c r="B10" s="72" t="s">
        <v>120</v>
      </c>
      <c r="C10" s="72" t="s">
        <v>121</v>
      </c>
      <c r="D10" s="72" t="s">
        <v>320</v>
      </c>
      <c r="E10" s="73">
        <v>20</v>
      </c>
    </row>
    <row r="11" spans="1:5" ht="76.5">
      <c r="A11" s="71">
        <v>10</v>
      </c>
      <c r="B11" s="72" t="s">
        <v>413</v>
      </c>
      <c r="C11" s="74" t="s">
        <v>0</v>
      </c>
      <c r="D11" s="74" t="s">
        <v>1</v>
      </c>
      <c r="E11" s="73">
        <v>19.5</v>
      </c>
    </row>
    <row r="12" spans="1:5" ht="38.25">
      <c r="A12" s="71">
        <v>11</v>
      </c>
      <c r="B12" s="72" t="s">
        <v>414</v>
      </c>
      <c r="C12" s="74" t="s">
        <v>2</v>
      </c>
      <c r="D12" s="74" t="s">
        <v>3</v>
      </c>
      <c r="E12" s="73">
        <v>19.3</v>
      </c>
    </row>
    <row r="13" spans="1:5" ht="25.5">
      <c r="A13" s="71">
        <v>12</v>
      </c>
      <c r="B13" s="72" t="s">
        <v>136</v>
      </c>
      <c r="C13" s="72" t="s">
        <v>137</v>
      </c>
      <c r="D13" s="72" t="s">
        <v>321</v>
      </c>
      <c r="E13" s="73">
        <v>30</v>
      </c>
    </row>
    <row r="14" spans="1:5" ht="25.5">
      <c r="A14" s="71">
        <v>13</v>
      </c>
      <c r="B14" s="72" t="s">
        <v>142</v>
      </c>
      <c r="C14" s="72" t="s">
        <v>143</v>
      </c>
      <c r="D14" s="72" t="s">
        <v>324</v>
      </c>
      <c r="E14" s="73">
        <v>30</v>
      </c>
    </row>
    <row r="15" spans="1:5" ht="12.75">
      <c r="A15" s="71">
        <v>14</v>
      </c>
      <c r="B15" s="72" t="s">
        <v>138</v>
      </c>
      <c r="C15" s="72" t="s">
        <v>139</v>
      </c>
      <c r="D15" s="72" t="s">
        <v>322</v>
      </c>
      <c r="E15" s="73">
        <v>30</v>
      </c>
    </row>
    <row r="16" spans="1:5" ht="12.75">
      <c r="A16" s="71">
        <v>15</v>
      </c>
      <c r="B16" s="72" t="s">
        <v>140</v>
      </c>
      <c r="C16" s="72" t="s">
        <v>141</v>
      </c>
      <c r="D16" s="72" t="s">
        <v>323</v>
      </c>
      <c r="E16" s="73">
        <v>30</v>
      </c>
    </row>
    <row r="17" spans="1:5" ht="12.75">
      <c r="A17" s="71">
        <v>16</v>
      </c>
      <c r="B17" s="72" t="s">
        <v>144</v>
      </c>
      <c r="C17" s="72" t="s">
        <v>145</v>
      </c>
      <c r="D17" s="72" t="s">
        <v>325</v>
      </c>
      <c r="E17" s="73">
        <v>25</v>
      </c>
    </row>
    <row r="18" spans="1:5" ht="63.75">
      <c r="A18" s="71">
        <v>17</v>
      </c>
      <c r="B18" s="72" t="s">
        <v>148</v>
      </c>
      <c r="C18" s="72" t="s">
        <v>149</v>
      </c>
      <c r="D18" s="72" t="s">
        <v>327</v>
      </c>
      <c r="E18" s="73">
        <v>15.4</v>
      </c>
    </row>
    <row r="19" spans="1:5" ht="63.75">
      <c r="A19" s="71">
        <v>18</v>
      </c>
      <c r="B19" s="72" t="s">
        <v>146</v>
      </c>
      <c r="C19" s="72" t="s">
        <v>147</v>
      </c>
      <c r="D19" s="72" t="s">
        <v>326</v>
      </c>
      <c r="E19" s="73">
        <v>15.4</v>
      </c>
    </row>
    <row r="20" spans="1:5" ht="76.5">
      <c r="A20" s="71">
        <v>19</v>
      </c>
      <c r="B20" s="72" t="s">
        <v>150</v>
      </c>
      <c r="C20" s="72" t="s">
        <v>151</v>
      </c>
      <c r="D20" s="72" t="s">
        <v>328</v>
      </c>
      <c r="E20" s="73">
        <v>15.4</v>
      </c>
    </row>
    <row r="21" spans="1:5" ht="51">
      <c r="A21" s="71">
        <v>20</v>
      </c>
      <c r="B21" s="72" t="s">
        <v>152</v>
      </c>
      <c r="C21" s="72" t="s">
        <v>153</v>
      </c>
      <c r="D21" s="72" t="s">
        <v>329</v>
      </c>
      <c r="E21" s="73">
        <v>15.6</v>
      </c>
    </row>
    <row r="22" spans="1:5" ht="25.5">
      <c r="A22" s="71">
        <v>21</v>
      </c>
      <c r="B22" s="72" t="s">
        <v>162</v>
      </c>
      <c r="C22" s="72" t="s">
        <v>163</v>
      </c>
      <c r="D22" s="72" t="s">
        <v>334</v>
      </c>
      <c r="E22" s="73">
        <v>13</v>
      </c>
    </row>
    <row r="23" spans="1:5" ht="25.5">
      <c r="A23" s="71">
        <v>22</v>
      </c>
      <c r="B23" s="72" t="s">
        <v>160</v>
      </c>
      <c r="C23" s="72" t="s">
        <v>161</v>
      </c>
      <c r="D23" s="72" t="s">
        <v>333</v>
      </c>
      <c r="E23" s="73">
        <v>13</v>
      </c>
    </row>
    <row r="24" spans="1:5" ht="25.5">
      <c r="A24" s="71">
        <v>23</v>
      </c>
      <c r="B24" s="72" t="s">
        <v>154</v>
      </c>
      <c r="C24" s="72" t="s">
        <v>155</v>
      </c>
      <c r="D24" s="72" t="s">
        <v>330</v>
      </c>
      <c r="E24" s="73">
        <v>13</v>
      </c>
    </row>
    <row r="25" spans="1:5" ht="25.5">
      <c r="A25" s="71">
        <v>24</v>
      </c>
      <c r="B25" s="72" t="s">
        <v>158</v>
      </c>
      <c r="C25" s="72" t="s">
        <v>159</v>
      </c>
      <c r="D25" s="72" t="s">
        <v>332</v>
      </c>
      <c r="E25" s="73">
        <v>13</v>
      </c>
    </row>
    <row r="26" spans="1:5" ht="38.25">
      <c r="A26" s="71">
        <v>25</v>
      </c>
      <c r="B26" s="72" t="s">
        <v>156</v>
      </c>
      <c r="C26" s="72" t="s">
        <v>157</v>
      </c>
      <c r="D26" s="72" t="s">
        <v>331</v>
      </c>
      <c r="E26" s="73">
        <v>13</v>
      </c>
    </row>
    <row r="27" spans="1:5" ht="25.5">
      <c r="A27" s="71">
        <v>26</v>
      </c>
      <c r="B27" s="72" t="s">
        <v>272</v>
      </c>
      <c r="C27" s="72" t="s">
        <v>273</v>
      </c>
      <c r="D27" s="72" t="s">
        <v>335</v>
      </c>
      <c r="E27" s="73">
        <v>30</v>
      </c>
    </row>
    <row r="28" spans="1:5" ht="12.75">
      <c r="A28" s="71">
        <v>27</v>
      </c>
      <c r="B28" s="72" t="s">
        <v>164</v>
      </c>
      <c r="C28" s="72" t="s">
        <v>165</v>
      </c>
      <c r="D28" s="72" t="s">
        <v>336</v>
      </c>
      <c r="E28" s="73">
        <v>15.6</v>
      </c>
    </row>
    <row r="29" spans="1:5" ht="25.5">
      <c r="A29" s="71">
        <v>28</v>
      </c>
      <c r="B29" s="72" t="s">
        <v>274</v>
      </c>
      <c r="C29" s="72" t="s">
        <v>275</v>
      </c>
      <c r="D29" s="72" t="s">
        <v>338</v>
      </c>
      <c r="E29" s="73">
        <v>30</v>
      </c>
    </row>
    <row r="30" spans="1:5" ht="38.25">
      <c r="A30" s="71">
        <v>29</v>
      </c>
      <c r="B30" s="72" t="s">
        <v>276</v>
      </c>
      <c r="C30" s="72" t="s">
        <v>277</v>
      </c>
      <c r="D30" s="72" t="s">
        <v>337</v>
      </c>
      <c r="E30" s="73">
        <v>30</v>
      </c>
    </row>
    <row r="31" spans="1:5" ht="25.5">
      <c r="A31" s="71">
        <v>30</v>
      </c>
      <c r="B31" s="72" t="s">
        <v>278</v>
      </c>
      <c r="C31" s="72" t="s">
        <v>279</v>
      </c>
      <c r="D31" s="72" t="s">
        <v>339</v>
      </c>
      <c r="E31" s="73">
        <v>30</v>
      </c>
    </row>
    <row r="32" spans="1:5" ht="12.75">
      <c r="A32" s="71">
        <v>31</v>
      </c>
      <c r="B32" s="72" t="s">
        <v>280</v>
      </c>
      <c r="C32" s="72" t="s">
        <v>281</v>
      </c>
      <c r="D32" s="72" t="s">
        <v>340</v>
      </c>
      <c r="E32" s="73">
        <v>30</v>
      </c>
    </row>
    <row r="33" spans="1:5" ht="25.5">
      <c r="A33" s="71">
        <v>32</v>
      </c>
      <c r="B33" s="72" t="s">
        <v>172</v>
      </c>
      <c r="C33" s="72" t="s">
        <v>173</v>
      </c>
      <c r="D33" s="72" t="s">
        <v>344</v>
      </c>
      <c r="E33" s="73">
        <v>30</v>
      </c>
    </row>
    <row r="34" spans="1:5" ht="12.75">
      <c r="A34" s="71">
        <v>33</v>
      </c>
      <c r="B34" s="72" t="s">
        <v>170</v>
      </c>
      <c r="C34" s="72" t="s">
        <v>171</v>
      </c>
      <c r="D34" s="72" t="s">
        <v>343</v>
      </c>
      <c r="E34" s="73">
        <v>30</v>
      </c>
    </row>
    <row r="35" spans="1:5" ht="25.5">
      <c r="A35" s="71">
        <v>34</v>
      </c>
      <c r="B35" s="72" t="s">
        <v>168</v>
      </c>
      <c r="C35" s="72" t="s">
        <v>169</v>
      </c>
      <c r="D35" s="72" t="s">
        <v>342</v>
      </c>
      <c r="E35" s="73">
        <v>30</v>
      </c>
    </row>
    <row r="36" spans="1:5" ht="25.5">
      <c r="A36" s="71">
        <v>35</v>
      </c>
      <c r="B36" s="72" t="s">
        <v>166</v>
      </c>
      <c r="C36" s="72" t="s">
        <v>167</v>
      </c>
      <c r="D36" s="72" t="s">
        <v>341</v>
      </c>
      <c r="E36" s="73">
        <v>30</v>
      </c>
    </row>
    <row r="37" spans="1:5" ht="12.75">
      <c r="A37" s="71">
        <v>36</v>
      </c>
      <c r="B37" s="72" t="s">
        <v>174</v>
      </c>
      <c r="C37" s="72" t="s">
        <v>175</v>
      </c>
      <c r="D37" s="72" t="s">
        <v>345</v>
      </c>
      <c r="E37" s="73">
        <v>30</v>
      </c>
    </row>
    <row r="38" spans="1:5" ht="12.75">
      <c r="A38" s="71">
        <v>37</v>
      </c>
      <c r="B38" s="72" t="s">
        <v>176</v>
      </c>
      <c r="C38" s="72" t="s">
        <v>177</v>
      </c>
      <c r="D38" s="72" t="s">
        <v>346</v>
      </c>
      <c r="E38" s="73">
        <v>30</v>
      </c>
    </row>
    <row r="39" spans="1:5" ht="12.75">
      <c r="A39" s="71">
        <v>38</v>
      </c>
      <c r="B39" s="72" t="s">
        <v>288</v>
      </c>
      <c r="C39" s="72" t="s">
        <v>289</v>
      </c>
      <c r="D39" s="72" t="s">
        <v>347</v>
      </c>
      <c r="E39" s="73">
        <v>30</v>
      </c>
    </row>
    <row r="40" spans="1:5" ht="25.5">
      <c r="A40" s="71">
        <v>39</v>
      </c>
      <c r="B40" s="72" t="s">
        <v>290</v>
      </c>
      <c r="C40" s="74" t="s">
        <v>291</v>
      </c>
      <c r="D40" s="74" t="s">
        <v>398</v>
      </c>
      <c r="E40" s="73">
        <v>30</v>
      </c>
    </row>
    <row r="41" spans="1:5" ht="89.25">
      <c r="A41" s="71">
        <v>40</v>
      </c>
      <c r="B41" s="72" t="s">
        <v>412</v>
      </c>
      <c r="C41" s="74" t="s">
        <v>4</v>
      </c>
      <c r="D41" s="74" t="s">
        <v>5</v>
      </c>
      <c r="E41" s="73">
        <v>30</v>
      </c>
    </row>
    <row r="42" spans="1:5" ht="25.5">
      <c r="A42" s="71">
        <v>41</v>
      </c>
      <c r="B42" s="72" t="s">
        <v>178</v>
      </c>
      <c r="C42" s="72" t="s">
        <v>179</v>
      </c>
      <c r="D42" s="72" t="s">
        <v>348</v>
      </c>
      <c r="E42" s="73">
        <v>27</v>
      </c>
    </row>
    <row r="43" spans="1:5" ht="25.5">
      <c r="A43" s="71">
        <v>42</v>
      </c>
      <c r="B43" s="72" t="s">
        <v>180</v>
      </c>
      <c r="C43" s="72" t="s">
        <v>181</v>
      </c>
      <c r="D43" s="72" t="s">
        <v>349</v>
      </c>
      <c r="E43" s="73">
        <v>27</v>
      </c>
    </row>
    <row r="44" spans="1:5" ht="63.75">
      <c r="A44" s="71">
        <v>43</v>
      </c>
      <c r="B44" s="72" t="s">
        <v>292</v>
      </c>
      <c r="C44" s="72" t="s">
        <v>293</v>
      </c>
      <c r="D44" s="72" t="s">
        <v>350</v>
      </c>
      <c r="E44" s="73">
        <v>30</v>
      </c>
    </row>
    <row r="45" spans="1:5" ht="12.75">
      <c r="A45" s="71">
        <v>44</v>
      </c>
      <c r="B45" s="72" t="s">
        <v>182</v>
      </c>
      <c r="C45" s="72" t="s">
        <v>183</v>
      </c>
      <c r="D45" s="72" t="s">
        <v>351</v>
      </c>
      <c r="E45" s="73">
        <v>27</v>
      </c>
    </row>
    <row r="46" spans="1:5" ht="12.75">
      <c r="A46" s="71">
        <v>45</v>
      </c>
      <c r="B46" s="72" t="s">
        <v>184</v>
      </c>
      <c r="C46" s="72" t="s">
        <v>185</v>
      </c>
      <c r="D46" s="72" t="s">
        <v>352</v>
      </c>
      <c r="E46" s="73">
        <v>27</v>
      </c>
    </row>
    <row r="47" spans="1:5" ht="12.75">
      <c r="A47" s="71">
        <v>46</v>
      </c>
      <c r="B47" s="72" t="s">
        <v>186</v>
      </c>
      <c r="C47" s="72" t="s">
        <v>187</v>
      </c>
      <c r="D47" s="72" t="s">
        <v>353</v>
      </c>
      <c r="E47" s="73">
        <v>27</v>
      </c>
    </row>
    <row r="48" spans="1:5" ht="12.75">
      <c r="A48" s="71">
        <v>47</v>
      </c>
      <c r="B48" s="72" t="s">
        <v>188</v>
      </c>
      <c r="C48" s="72" t="s">
        <v>189</v>
      </c>
      <c r="D48" s="72" t="s">
        <v>354</v>
      </c>
      <c r="E48" s="73">
        <v>27</v>
      </c>
    </row>
    <row r="49" spans="1:5" ht="25.5">
      <c r="A49" s="71">
        <v>48</v>
      </c>
      <c r="B49" s="72" t="s">
        <v>190</v>
      </c>
      <c r="C49" s="72" t="s">
        <v>191</v>
      </c>
      <c r="D49" s="72" t="s">
        <v>355</v>
      </c>
      <c r="E49" s="73">
        <v>27</v>
      </c>
    </row>
    <row r="50" spans="1:5" ht="12.75">
      <c r="A50" s="71">
        <v>49</v>
      </c>
      <c r="B50" s="72" t="s">
        <v>294</v>
      </c>
      <c r="C50" s="72" t="s">
        <v>295</v>
      </c>
      <c r="D50" s="72" t="s">
        <v>356</v>
      </c>
      <c r="E50" s="73">
        <v>29</v>
      </c>
    </row>
    <row r="51" spans="1:5" ht="12.75">
      <c r="A51" s="71">
        <v>50</v>
      </c>
      <c r="B51" s="72" t="s">
        <v>206</v>
      </c>
      <c r="C51" s="72" t="s">
        <v>207</v>
      </c>
      <c r="D51" s="72" t="s">
        <v>364</v>
      </c>
      <c r="E51" s="73">
        <v>19.3</v>
      </c>
    </row>
    <row r="52" spans="1:5" ht="12.75">
      <c r="A52" s="71">
        <v>51</v>
      </c>
      <c r="B52" s="72" t="s">
        <v>204</v>
      </c>
      <c r="C52" s="72" t="s">
        <v>205</v>
      </c>
      <c r="D52" s="72" t="s">
        <v>363</v>
      </c>
      <c r="E52" s="73">
        <v>19.3</v>
      </c>
    </row>
    <row r="53" spans="1:5" ht="12.75">
      <c r="A53" s="71">
        <v>52</v>
      </c>
      <c r="B53" s="72" t="s">
        <v>202</v>
      </c>
      <c r="C53" s="72" t="s">
        <v>203</v>
      </c>
      <c r="D53" s="72" t="s">
        <v>362</v>
      </c>
      <c r="E53" s="73">
        <v>19.3</v>
      </c>
    </row>
    <row r="54" spans="1:5" ht="25.5">
      <c r="A54" s="71">
        <v>53</v>
      </c>
      <c r="B54" s="72" t="s">
        <v>200</v>
      </c>
      <c r="C54" s="72" t="s">
        <v>201</v>
      </c>
      <c r="D54" s="72" t="s">
        <v>361</v>
      </c>
      <c r="E54" s="73">
        <v>19.3</v>
      </c>
    </row>
    <row r="55" spans="1:5" ht="25.5">
      <c r="A55" s="71">
        <v>54</v>
      </c>
      <c r="B55" s="72" t="s">
        <v>198</v>
      </c>
      <c r="C55" s="72" t="s">
        <v>199</v>
      </c>
      <c r="D55" s="72" t="s">
        <v>360</v>
      </c>
      <c r="E55" s="73">
        <v>19.3</v>
      </c>
    </row>
    <row r="56" spans="1:5" ht="76.5">
      <c r="A56" s="71">
        <v>55</v>
      </c>
      <c r="B56" s="72" t="s">
        <v>196</v>
      </c>
      <c r="C56" s="72" t="s">
        <v>197</v>
      </c>
      <c r="D56" s="72" t="s">
        <v>359</v>
      </c>
      <c r="E56" s="73">
        <v>19.3</v>
      </c>
    </row>
    <row r="57" spans="1:5" ht="12.75">
      <c r="A57" s="71">
        <v>56</v>
      </c>
      <c r="B57" s="72" t="s">
        <v>192</v>
      </c>
      <c r="C57" s="72" t="s">
        <v>193</v>
      </c>
      <c r="D57" s="72" t="s">
        <v>357</v>
      </c>
      <c r="E57" s="73">
        <v>19.3</v>
      </c>
    </row>
    <row r="58" spans="1:5" ht="89.25">
      <c r="A58" s="71">
        <v>57</v>
      </c>
      <c r="B58" s="72" t="s">
        <v>194</v>
      </c>
      <c r="C58" s="72" t="s">
        <v>195</v>
      </c>
      <c r="D58" s="72" t="s">
        <v>358</v>
      </c>
      <c r="E58" s="73">
        <v>19.3</v>
      </c>
    </row>
    <row r="59" spans="1:5" ht="38.25">
      <c r="A59" s="71">
        <v>58</v>
      </c>
      <c r="B59" s="72" t="s">
        <v>210</v>
      </c>
      <c r="C59" s="72" t="s">
        <v>211</v>
      </c>
      <c r="D59" s="72" t="s">
        <v>366</v>
      </c>
      <c r="E59" s="73">
        <v>27</v>
      </c>
    </row>
    <row r="60" spans="1:5" ht="38.25">
      <c r="A60" s="71">
        <v>59</v>
      </c>
      <c r="B60" s="72" t="s">
        <v>208</v>
      </c>
      <c r="C60" s="72" t="s">
        <v>209</v>
      </c>
      <c r="D60" s="72" t="s">
        <v>365</v>
      </c>
      <c r="E60" s="73">
        <v>27</v>
      </c>
    </row>
    <row r="61" spans="1:5" ht="25.5">
      <c r="A61" s="71">
        <v>60</v>
      </c>
      <c r="B61" s="72" t="s">
        <v>212</v>
      </c>
      <c r="C61" s="72" t="s">
        <v>213</v>
      </c>
      <c r="D61" s="72" t="s">
        <v>367</v>
      </c>
      <c r="E61" s="73">
        <v>19.3</v>
      </c>
    </row>
    <row r="62" spans="1:5" ht="63.75">
      <c r="A62" s="71">
        <v>61</v>
      </c>
      <c r="B62" s="72" t="s">
        <v>214</v>
      </c>
      <c r="C62" s="72" t="s">
        <v>215</v>
      </c>
      <c r="D62" s="72" t="s">
        <v>368</v>
      </c>
      <c r="E62" s="73">
        <v>19.3</v>
      </c>
    </row>
    <row r="63" spans="1:5" ht="38.25">
      <c r="A63" s="71">
        <v>62</v>
      </c>
      <c r="B63" s="72" t="s">
        <v>296</v>
      </c>
      <c r="C63" s="72" t="s">
        <v>297</v>
      </c>
      <c r="D63" s="72" t="s">
        <v>369</v>
      </c>
      <c r="E63" s="73">
        <v>19</v>
      </c>
    </row>
    <row r="64" spans="1:5" ht="38.25">
      <c r="A64" s="71">
        <v>63</v>
      </c>
      <c r="B64" s="72" t="s">
        <v>218</v>
      </c>
      <c r="C64" s="72" t="s">
        <v>219</v>
      </c>
      <c r="D64" s="72" t="s">
        <v>371</v>
      </c>
      <c r="E64" s="73">
        <v>15.6</v>
      </c>
    </row>
    <row r="65" spans="1:5" ht="38.25">
      <c r="A65" s="71">
        <v>64</v>
      </c>
      <c r="B65" s="72" t="s">
        <v>220</v>
      </c>
      <c r="C65" s="72" t="s">
        <v>221</v>
      </c>
      <c r="D65" s="72" t="s">
        <v>372</v>
      </c>
      <c r="E65" s="73">
        <v>15.6</v>
      </c>
    </row>
    <row r="66" spans="1:5" ht="63.75">
      <c r="A66" s="71">
        <v>65</v>
      </c>
      <c r="B66" s="72" t="s">
        <v>222</v>
      </c>
      <c r="C66" s="72" t="s">
        <v>223</v>
      </c>
      <c r="D66" s="72" t="s">
        <v>373</v>
      </c>
      <c r="E66" s="73">
        <v>15</v>
      </c>
    </row>
    <row r="67" spans="1:5" ht="38.25">
      <c r="A67" s="71">
        <v>66</v>
      </c>
      <c r="B67" s="72" t="s">
        <v>224</v>
      </c>
      <c r="C67" s="72" t="s">
        <v>225</v>
      </c>
      <c r="D67" s="72" t="s">
        <v>374</v>
      </c>
      <c r="E67" s="73">
        <v>20</v>
      </c>
    </row>
    <row r="68" spans="1:5" ht="51">
      <c r="A68" s="71">
        <v>67</v>
      </c>
      <c r="B68" s="72" t="s">
        <v>230</v>
      </c>
      <c r="C68" s="72" t="s">
        <v>231</v>
      </c>
      <c r="D68" s="72" t="s">
        <v>377</v>
      </c>
      <c r="E68" s="73">
        <v>13</v>
      </c>
    </row>
    <row r="69" spans="1:5" ht="51">
      <c r="A69" s="71">
        <v>68</v>
      </c>
      <c r="B69" s="72" t="s">
        <v>232</v>
      </c>
      <c r="C69" s="72" t="s">
        <v>233</v>
      </c>
      <c r="D69" s="72" t="s">
        <v>378</v>
      </c>
      <c r="E69" s="73">
        <v>13.5</v>
      </c>
    </row>
    <row r="70" spans="1:5" ht="38.25">
      <c r="A70" s="71">
        <v>69</v>
      </c>
      <c r="B70" s="72" t="s">
        <v>240</v>
      </c>
      <c r="C70" s="72" t="s">
        <v>241</v>
      </c>
      <c r="D70" s="72" t="s">
        <v>382</v>
      </c>
      <c r="E70" s="73">
        <v>13.5</v>
      </c>
    </row>
    <row r="71" spans="1:5" ht="51">
      <c r="A71" s="71">
        <v>70</v>
      </c>
      <c r="B71" s="72" t="s">
        <v>242</v>
      </c>
      <c r="C71" s="72" t="s">
        <v>243</v>
      </c>
      <c r="D71" s="72" t="s">
        <v>383</v>
      </c>
      <c r="E71" s="73">
        <v>13.5</v>
      </c>
    </row>
    <row r="72" spans="1:5" ht="89.25">
      <c r="A72" s="71">
        <v>71</v>
      </c>
      <c r="B72" s="72" t="s">
        <v>244</v>
      </c>
      <c r="C72" s="72" t="s">
        <v>245</v>
      </c>
      <c r="D72" s="72" t="s">
        <v>384</v>
      </c>
      <c r="E72" s="73">
        <v>13.5</v>
      </c>
    </row>
    <row r="73" spans="1:5" ht="76.5">
      <c r="A73" s="71">
        <v>72</v>
      </c>
      <c r="B73" s="72" t="s">
        <v>246</v>
      </c>
      <c r="C73" s="72" t="s">
        <v>247</v>
      </c>
      <c r="D73" s="72" t="s">
        <v>385</v>
      </c>
      <c r="E73" s="73">
        <v>13.5</v>
      </c>
    </row>
    <row r="74" spans="1:5" ht="51">
      <c r="A74" s="71">
        <v>73</v>
      </c>
      <c r="B74" s="72" t="s">
        <v>238</v>
      </c>
      <c r="C74" s="72" t="s">
        <v>239</v>
      </c>
      <c r="D74" s="72" t="s">
        <v>381</v>
      </c>
      <c r="E74" s="73">
        <v>13</v>
      </c>
    </row>
    <row r="75" spans="1:5" ht="51">
      <c r="A75" s="71">
        <v>74</v>
      </c>
      <c r="B75" s="72" t="s">
        <v>236</v>
      </c>
      <c r="C75" s="72" t="s">
        <v>237</v>
      </c>
      <c r="D75" s="72" t="s">
        <v>380</v>
      </c>
      <c r="E75" s="73">
        <v>13</v>
      </c>
    </row>
    <row r="76" spans="1:5" ht="89.25">
      <c r="A76" s="71">
        <v>75</v>
      </c>
      <c r="B76" s="72" t="s">
        <v>234</v>
      </c>
      <c r="C76" s="72" t="s">
        <v>235</v>
      </c>
      <c r="D76" s="72" t="s">
        <v>379</v>
      </c>
      <c r="E76" s="73">
        <v>13</v>
      </c>
    </row>
    <row r="77" spans="1:5" ht="12.75">
      <c r="A77" s="71">
        <v>76</v>
      </c>
      <c r="B77" s="72" t="s">
        <v>248</v>
      </c>
      <c r="C77" s="72" t="s">
        <v>249</v>
      </c>
      <c r="D77" s="72" t="s">
        <v>386</v>
      </c>
      <c r="E77" s="73">
        <v>13</v>
      </c>
    </row>
    <row r="78" spans="1:5" ht="25.5">
      <c r="A78" s="71">
        <v>77</v>
      </c>
      <c r="B78" s="72" t="s">
        <v>256</v>
      </c>
      <c r="C78" s="72" t="s">
        <v>257</v>
      </c>
      <c r="D78" s="72" t="s">
        <v>390</v>
      </c>
      <c r="E78" s="73">
        <v>15.6</v>
      </c>
    </row>
    <row r="79" spans="1:5" ht="25.5">
      <c r="A79" s="71">
        <v>78</v>
      </c>
      <c r="B79" s="72" t="s">
        <v>254</v>
      </c>
      <c r="C79" s="72" t="s">
        <v>255</v>
      </c>
      <c r="D79" s="72" t="s">
        <v>389</v>
      </c>
      <c r="E79" s="73">
        <v>15.6</v>
      </c>
    </row>
    <row r="80" spans="1:5" ht="51">
      <c r="A80" s="71">
        <v>79</v>
      </c>
      <c r="B80" s="72" t="s">
        <v>252</v>
      </c>
      <c r="C80" s="72" t="s">
        <v>253</v>
      </c>
      <c r="D80" s="72" t="s">
        <v>388</v>
      </c>
      <c r="E80" s="73">
        <v>15.6</v>
      </c>
    </row>
    <row r="81" spans="1:5" ht="77.25" thickBot="1">
      <c r="A81" s="75">
        <v>80</v>
      </c>
      <c r="B81" s="76" t="s">
        <v>250</v>
      </c>
      <c r="C81" s="76" t="s">
        <v>251</v>
      </c>
      <c r="D81" s="76" t="s">
        <v>387</v>
      </c>
      <c r="E81" s="77">
        <v>15.6</v>
      </c>
    </row>
    <row r="83" ht="12.75">
      <c r="B83" s="51" t="s">
        <v>392</v>
      </c>
    </row>
    <row r="84" ht="12.75">
      <c r="B84" s="70" t="s">
        <v>415</v>
      </c>
    </row>
  </sheetData>
  <sheetProtection/>
  <printOptions/>
  <pageMargins left="0.23" right="0.22" top="0.72" bottom="0.43" header="0.5" footer="0.18"/>
  <pageSetup horizontalDpi="600" verticalDpi="600" orientation="portrait" paperSize="9" r:id="rId1"/>
  <headerFooter alignWithMargins="0">
    <oddHeader>&amp;C&amp;"Arial,Kalın"D-8 TAVİZ LİSTESİ</oddHeader>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88"/>
  <sheetViews>
    <sheetView tabSelected="1" view="pageLayout" workbookViewId="0" topLeftCell="A1">
      <selection activeCell="A61" sqref="A61:A80"/>
    </sheetView>
  </sheetViews>
  <sheetFormatPr defaultColWidth="9.140625" defaultRowHeight="12.75"/>
  <cols>
    <col min="3" max="3" width="56.8515625" style="0" customWidth="1"/>
    <col min="4" max="4" width="63.140625" style="0" customWidth="1"/>
  </cols>
  <sheetData>
    <row r="1" spans="1:9" ht="51">
      <c r="A1" s="104" t="s">
        <v>547</v>
      </c>
      <c r="B1" s="87" t="s">
        <v>421</v>
      </c>
      <c r="C1" s="87" t="s">
        <v>486</v>
      </c>
      <c r="D1" s="92" t="s">
        <v>487</v>
      </c>
      <c r="E1" s="84" t="s">
        <v>420</v>
      </c>
      <c r="F1" s="85" t="s">
        <v>416</v>
      </c>
      <c r="G1" s="85" t="s">
        <v>417</v>
      </c>
      <c r="H1" s="85" t="s">
        <v>418</v>
      </c>
      <c r="I1" s="86" t="s">
        <v>419</v>
      </c>
    </row>
    <row r="2" spans="1:9" ht="12.75">
      <c r="A2" s="46">
        <v>1</v>
      </c>
      <c r="B2" s="78" t="s">
        <v>424</v>
      </c>
      <c r="C2" s="72" t="s">
        <v>443</v>
      </c>
      <c r="D2" s="72" t="s">
        <v>493</v>
      </c>
      <c r="E2" s="72">
        <v>30</v>
      </c>
      <c r="F2" s="72">
        <f aca="true" t="shared" si="0" ref="F2:I15">E2-1.25</f>
        <v>28.75</v>
      </c>
      <c r="G2" s="72">
        <f t="shared" si="0"/>
        <v>27.5</v>
      </c>
      <c r="H2" s="72">
        <f t="shared" si="0"/>
        <v>26.25</v>
      </c>
      <c r="I2" s="73">
        <f t="shared" si="0"/>
        <v>25</v>
      </c>
    </row>
    <row r="3" spans="1:9" ht="12.75">
      <c r="A3" s="46">
        <v>2</v>
      </c>
      <c r="B3" s="78" t="s">
        <v>425</v>
      </c>
      <c r="C3" s="72" t="s">
        <v>444</v>
      </c>
      <c r="D3" s="72" t="s">
        <v>522</v>
      </c>
      <c r="E3" s="72">
        <v>30</v>
      </c>
      <c r="F3" s="72">
        <f t="shared" si="0"/>
        <v>28.75</v>
      </c>
      <c r="G3" s="72">
        <v>27.5</v>
      </c>
      <c r="H3" s="72">
        <v>26.25</v>
      </c>
      <c r="I3" s="73">
        <v>25</v>
      </c>
    </row>
    <row r="4" spans="1:9" ht="12.75">
      <c r="A4" s="46">
        <v>3</v>
      </c>
      <c r="B4" s="78" t="s">
        <v>98</v>
      </c>
      <c r="C4" s="72" t="s">
        <v>443</v>
      </c>
      <c r="D4" s="72" t="s">
        <v>493</v>
      </c>
      <c r="E4" s="72">
        <v>30</v>
      </c>
      <c r="F4" s="72">
        <f t="shared" si="0"/>
        <v>28.75</v>
      </c>
      <c r="G4" s="72">
        <v>27.5</v>
      </c>
      <c r="H4" s="72">
        <v>26.25</v>
      </c>
      <c r="I4" s="73">
        <v>25</v>
      </c>
    </row>
    <row r="5" spans="1:9" ht="12.75">
      <c r="A5" s="46">
        <v>4</v>
      </c>
      <c r="B5" s="78" t="s">
        <v>106</v>
      </c>
      <c r="C5" s="72" t="s">
        <v>445</v>
      </c>
      <c r="D5" s="72" t="s">
        <v>523</v>
      </c>
      <c r="E5" s="72">
        <v>20</v>
      </c>
      <c r="F5" s="72">
        <f t="shared" si="0"/>
        <v>18.75</v>
      </c>
      <c r="G5" s="72">
        <f t="shared" si="0"/>
        <v>17.5</v>
      </c>
      <c r="H5" s="72">
        <f t="shared" si="0"/>
        <v>16.25</v>
      </c>
      <c r="I5" s="73">
        <f t="shared" si="0"/>
        <v>15</v>
      </c>
    </row>
    <row r="6" spans="1:9" ht="63.75">
      <c r="A6" s="46">
        <v>5</v>
      </c>
      <c r="B6" s="78" t="s">
        <v>108</v>
      </c>
      <c r="C6" s="72" t="s">
        <v>446</v>
      </c>
      <c r="D6" s="72" t="s">
        <v>524</v>
      </c>
      <c r="E6" s="72">
        <v>20</v>
      </c>
      <c r="F6" s="72">
        <f t="shared" si="0"/>
        <v>18.75</v>
      </c>
      <c r="G6" s="72">
        <f t="shared" si="0"/>
        <v>17.5</v>
      </c>
      <c r="H6" s="72">
        <f t="shared" si="0"/>
        <v>16.25</v>
      </c>
      <c r="I6" s="73">
        <f t="shared" si="0"/>
        <v>15</v>
      </c>
    </row>
    <row r="7" spans="1:9" ht="25.5">
      <c r="A7" s="46">
        <v>6</v>
      </c>
      <c r="B7" s="78" t="s">
        <v>422</v>
      </c>
      <c r="C7" s="72" t="s">
        <v>447</v>
      </c>
      <c r="D7" s="72" t="s">
        <v>525</v>
      </c>
      <c r="E7" s="72">
        <v>20</v>
      </c>
      <c r="F7" s="72">
        <f t="shared" si="0"/>
        <v>18.75</v>
      </c>
      <c r="G7" s="72">
        <f t="shared" si="0"/>
        <v>17.5</v>
      </c>
      <c r="H7" s="72">
        <f t="shared" si="0"/>
        <v>16.25</v>
      </c>
      <c r="I7" s="73">
        <f t="shared" si="0"/>
        <v>15</v>
      </c>
    </row>
    <row r="8" spans="1:9" ht="12.75">
      <c r="A8" s="46">
        <v>7</v>
      </c>
      <c r="B8" s="78" t="s">
        <v>423</v>
      </c>
      <c r="C8" s="72" t="s">
        <v>448</v>
      </c>
      <c r="D8" s="72" t="s">
        <v>526</v>
      </c>
      <c r="E8" s="72">
        <v>20</v>
      </c>
      <c r="F8" s="72">
        <v>18.75</v>
      </c>
      <c r="G8" s="72">
        <v>17.5</v>
      </c>
      <c r="H8" s="72">
        <v>16.25</v>
      </c>
      <c r="I8" s="73">
        <v>15</v>
      </c>
    </row>
    <row r="9" spans="1:9" ht="12.75">
      <c r="A9" s="46">
        <v>8</v>
      </c>
      <c r="B9" s="78" t="s">
        <v>110</v>
      </c>
      <c r="C9" s="72" t="s">
        <v>443</v>
      </c>
      <c r="D9" s="72" t="s">
        <v>493</v>
      </c>
      <c r="E9" s="72">
        <v>20</v>
      </c>
      <c r="F9" s="72">
        <v>18.75</v>
      </c>
      <c r="G9" s="72">
        <v>17.5</v>
      </c>
      <c r="H9" s="72">
        <v>16.25</v>
      </c>
      <c r="I9" s="73">
        <v>15</v>
      </c>
    </row>
    <row r="10" spans="1:9" ht="12.75">
      <c r="A10" s="46">
        <v>9</v>
      </c>
      <c r="B10" s="78" t="s">
        <v>112</v>
      </c>
      <c r="C10" s="72" t="s">
        <v>449</v>
      </c>
      <c r="D10" s="72" t="s">
        <v>527</v>
      </c>
      <c r="E10" s="72">
        <v>20</v>
      </c>
      <c r="F10" s="72">
        <f t="shared" si="0"/>
        <v>18.75</v>
      </c>
      <c r="G10" s="72">
        <f t="shared" si="0"/>
        <v>17.5</v>
      </c>
      <c r="H10" s="72">
        <f t="shared" si="0"/>
        <v>16.25</v>
      </c>
      <c r="I10" s="73">
        <f t="shared" si="0"/>
        <v>15</v>
      </c>
    </row>
    <row r="11" spans="1:9" ht="12.75">
      <c r="A11" s="46">
        <v>10</v>
      </c>
      <c r="B11" s="78" t="s">
        <v>118</v>
      </c>
      <c r="C11" s="72" t="s">
        <v>450</v>
      </c>
      <c r="D11" s="72" t="s">
        <v>528</v>
      </c>
      <c r="E11" s="72">
        <v>20</v>
      </c>
      <c r="F11" s="72">
        <f t="shared" si="0"/>
        <v>18.75</v>
      </c>
      <c r="G11" s="72">
        <f t="shared" si="0"/>
        <v>17.5</v>
      </c>
      <c r="H11" s="72">
        <f t="shared" si="0"/>
        <v>16.25</v>
      </c>
      <c r="I11" s="73">
        <f t="shared" si="0"/>
        <v>15</v>
      </c>
    </row>
    <row r="12" spans="1:9" ht="25.5">
      <c r="A12" s="46">
        <v>11</v>
      </c>
      <c r="B12" s="78" t="s">
        <v>116</v>
      </c>
      <c r="C12" s="72" t="s">
        <v>451</v>
      </c>
      <c r="D12" s="72" t="s">
        <v>529</v>
      </c>
      <c r="E12" s="72">
        <v>20</v>
      </c>
      <c r="F12" s="72">
        <f t="shared" si="0"/>
        <v>18.75</v>
      </c>
      <c r="G12" s="72">
        <f t="shared" si="0"/>
        <v>17.5</v>
      </c>
      <c r="H12" s="72">
        <f t="shared" si="0"/>
        <v>16.25</v>
      </c>
      <c r="I12" s="73">
        <f t="shared" si="0"/>
        <v>15</v>
      </c>
    </row>
    <row r="13" spans="1:9" ht="12.75">
      <c r="A13" s="46">
        <v>12</v>
      </c>
      <c r="B13" s="78" t="s">
        <v>426</v>
      </c>
      <c r="C13" s="72" t="s">
        <v>452</v>
      </c>
      <c r="D13" s="72" t="s">
        <v>530</v>
      </c>
      <c r="E13" s="72">
        <v>20</v>
      </c>
      <c r="F13" s="72">
        <f t="shared" si="0"/>
        <v>18.75</v>
      </c>
      <c r="G13" s="72">
        <f t="shared" si="0"/>
        <v>17.5</v>
      </c>
      <c r="H13" s="72">
        <f t="shared" si="0"/>
        <v>16.25</v>
      </c>
      <c r="I13" s="73">
        <f t="shared" si="0"/>
        <v>15</v>
      </c>
    </row>
    <row r="14" spans="1:9" ht="12.75">
      <c r="A14" s="46">
        <v>13</v>
      </c>
      <c r="B14" s="78" t="s">
        <v>114</v>
      </c>
      <c r="C14" s="72" t="s">
        <v>443</v>
      </c>
      <c r="D14" s="72" t="s">
        <v>493</v>
      </c>
      <c r="E14" s="72">
        <v>20</v>
      </c>
      <c r="F14" s="72">
        <v>18.75</v>
      </c>
      <c r="G14" s="72">
        <v>17.5</v>
      </c>
      <c r="H14" s="72">
        <v>16.25</v>
      </c>
      <c r="I14" s="73">
        <v>15</v>
      </c>
    </row>
    <row r="15" spans="1:9" ht="12.75">
      <c r="A15" s="46">
        <v>14</v>
      </c>
      <c r="B15" s="78" t="s">
        <v>427</v>
      </c>
      <c r="C15" s="72" t="s">
        <v>453</v>
      </c>
      <c r="D15" s="72" t="s">
        <v>531</v>
      </c>
      <c r="E15" s="72">
        <v>20</v>
      </c>
      <c r="F15" s="72">
        <f t="shared" si="0"/>
        <v>18.75</v>
      </c>
      <c r="G15" s="72">
        <f t="shared" si="0"/>
        <v>17.5</v>
      </c>
      <c r="H15" s="72">
        <f t="shared" si="0"/>
        <v>16.25</v>
      </c>
      <c r="I15" s="73">
        <f t="shared" si="0"/>
        <v>15</v>
      </c>
    </row>
    <row r="16" spans="1:9" ht="12.75">
      <c r="A16" s="46">
        <v>15</v>
      </c>
      <c r="B16" s="78" t="s">
        <v>428</v>
      </c>
      <c r="C16" s="72" t="s">
        <v>443</v>
      </c>
      <c r="D16" s="72" t="s">
        <v>493</v>
      </c>
      <c r="E16" s="72">
        <v>20</v>
      </c>
      <c r="F16" s="72">
        <v>18.75</v>
      </c>
      <c r="G16" s="72">
        <v>17.5</v>
      </c>
      <c r="H16" s="72">
        <v>16.25</v>
      </c>
      <c r="I16" s="73">
        <v>15</v>
      </c>
    </row>
    <row r="17" spans="1:9" ht="12.75">
      <c r="A17" s="46">
        <v>16</v>
      </c>
      <c r="B17" s="78" t="s">
        <v>120</v>
      </c>
      <c r="C17" s="72" t="s">
        <v>443</v>
      </c>
      <c r="D17" s="72" t="s">
        <v>493</v>
      </c>
      <c r="E17" s="72">
        <v>20</v>
      </c>
      <c r="F17" s="72">
        <v>18.75</v>
      </c>
      <c r="G17" s="72">
        <v>17.5</v>
      </c>
      <c r="H17" s="72">
        <v>16.25</v>
      </c>
      <c r="I17" s="73">
        <v>15</v>
      </c>
    </row>
    <row r="18" spans="1:9" ht="12.75">
      <c r="A18" s="46">
        <v>17</v>
      </c>
      <c r="B18" s="78" t="s">
        <v>413</v>
      </c>
      <c r="C18" s="72" t="s">
        <v>443</v>
      </c>
      <c r="D18" s="72" t="s">
        <v>493</v>
      </c>
      <c r="E18" s="72">
        <v>19.5</v>
      </c>
      <c r="F18" s="72">
        <f>E18-1.125</f>
        <v>18.375</v>
      </c>
      <c r="G18" s="72">
        <f>F18-1.125</f>
        <v>17.25</v>
      </c>
      <c r="H18" s="72">
        <f>G18-1.125</f>
        <v>16.125</v>
      </c>
      <c r="I18" s="73">
        <f>H18-1.125</f>
        <v>15</v>
      </c>
    </row>
    <row r="19" spans="1:9" ht="12.75">
      <c r="A19" s="46">
        <v>18</v>
      </c>
      <c r="B19" s="78" t="s">
        <v>414</v>
      </c>
      <c r="C19" s="72" t="s">
        <v>454</v>
      </c>
      <c r="D19" s="72" t="s">
        <v>532</v>
      </c>
      <c r="E19" s="72">
        <v>19.3</v>
      </c>
      <c r="F19" s="72">
        <f>E19-1.075</f>
        <v>18.225</v>
      </c>
      <c r="G19" s="72">
        <f>F19-1.075</f>
        <v>17.150000000000002</v>
      </c>
      <c r="H19" s="72">
        <f>G19-1.075</f>
        <v>16.075000000000003</v>
      </c>
      <c r="I19" s="73">
        <f>H19-1.075</f>
        <v>15.000000000000004</v>
      </c>
    </row>
    <row r="20" spans="1:9" ht="12.75">
      <c r="A20" s="46">
        <v>19</v>
      </c>
      <c r="B20" s="78" t="s">
        <v>136</v>
      </c>
      <c r="C20" s="72" t="s">
        <v>455</v>
      </c>
      <c r="D20" s="72" t="s">
        <v>533</v>
      </c>
      <c r="E20" s="72">
        <v>30</v>
      </c>
      <c r="F20" s="72">
        <f aca="true" t="shared" si="1" ref="F20:I24">E20-1.25</f>
        <v>28.75</v>
      </c>
      <c r="G20" s="72">
        <f t="shared" si="1"/>
        <v>27.5</v>
      </c>
      <c r="H20" s="72">
        <f t="shared" si="1"/>
        <v>26.25</v>
      </c>
      <c r="I20" s="73">
        <f t="shared" si="1"/>
        <v>25</v>
      </c>
    </row>
    <row r="21" spans="1:9" ht="12.75">
      <c r="A21" s="46">
        <v>20</v>
      </c>
      <c r="B21" s="78" t="s">
        <v>429</v>
      </c>
      <c r="C21" s="72" t="s">
        <v>456</v>
      </c>
      <c r="D21" s="72" t="s">
        <v>534</v>
      </c>
      <c r="E21" s="72">
        <v>30</v>
      </c>
      <c r="F21" s="72">
        <f t="shared" si="1"/>
        <v>28.75</v>
      </c>
      <c r="G21" s="72">
        <f t="shared" si="1"/>
        <v>27.5</v>
      </c>
      <c r="H21" s="72">
        <f t="shared" si="1"/>
        <v>26.25</v>
      </c>
      <c r="I21" s="73">
        <f t="shared" si="1"/>
        <v>25</v>
      </c>
    </row>
    <row r="22" spans="1:9" ht="12.75">
      <c r="A22" s="46">
        <v>21</v>
      </c>
      <c r="B22" s="78" t="s">
        <v>142</v>
      </c>
      <c r="C22" s="72" t="s">
        <v>443</v>
      </c>
      <c r="D22" s="72" t="s">
        <v>493</v>
      </c>
      <c r="E22" s="72">
        <v>30</v>
      </c>
      <c r="F22" s="72">
        <v>28.75</v>
      </c>
      <c r="G22" s="72">
        <v>27.5</v>
      </c>
      <c r="H22" s="72">
        <v>26.25</v>
      </c>
      <c r="I22" s="73">
        <v>25</v>
      </c>
    </row>
    <row r="23" spans="1:9" ht="12.75">
      <c r="A23" s="46">
        <v>22</v>
      </c>
      <c r="B23" s="78" t="s">
        <v>138</v>
      </c>
      <c r="C23" s="72" t="s">
        <v>457</v>
      </c>
      <c r="D23" s="72" t="s">
        <v>535</v>
      </c>
      <c r="E23" s="72">
        <v>30</v>
      </c>
      <c r="F23" s="72">
        <f t="shared" si="1"/>
        <v>28.75</v>
      </c>
      <c r="G23" s="72">
        <f t="shared" si="1"/>
        <v>27.5</v>
      </c>
      <c r="H23" s="72">
        <f t="shared" si="1"/>
        <v>26.25</v>
      </c>
      <c r="I23" s="73">
        <f t="shared" si="1"/>
        <v>25</v>
      </c>
    </row>
    <row r="24" spans="1:9" ht="12.75">
      <c r="A24" s="46">
        <v>23</v>
      </c>
      <c r="B24" s="78" t="s">
        <v>140</v>
      </c>
      <c r="C24" s="72" t="s">
        <v>458</v>
      </c>
      <c r="D24" s="72" t="s">
        <v>536</v>
      </c>
      <c r="E24" s="72">
        <v>30</v>
      </c>
      <c r="F24" s="72">
        <f t="shared" si="1"/>
        <v>28.75</v>
      </c>
      <c r="G24" s="72">
        <f t="shared" si="1"/>
        <v>27.5</v>
      </c>
      <c r="H24" s="72">
        <f t="shared" si="1"/>
        <v>26.25</v>
      </c>
      <c r="I24" s="73">
        <f t="shared" si="1"/>
        <v>25</v>
      </c>
    </row>
    <row r="25" spans="1:9" ht="12.75">
      <c r="A25" s="46">
        <v>24</v>
      </c>
      <c r="B25" s="78" t="s">
        <v>144</v>
      </c>
      <c r="C25" s="72" t="s">
        <v>459</v>
      </c>
      <c r="D25" s="72" t="s">
        <v>537</v>
      </c>
      <c r="E25" s="72">
        <v>25</v>
      </c>
      <c r="F25" s="72">
        <f>E25-2.5</f>
        <v>22.5</v>
      </c>
      <c r="G25" s="72">
        <f>F25-2.5</f>
        <v>20</v>
      </c>
      <c r="H25" s="72">
        <f>G25-2.5</f>
        <v>17.5</v>
      </c>
      <c r="I25" s="73">
        <f>H25-2.5</f>
        <v>15</v>
      </c>
    </row>
    <row r="26" spans="1:9" ht="12.75">
      <c r="A26" s="46">
        <v>25</v>
      </c>
      <c r="B26" s="78" t="s">
        <v>148</v>
      </c>
      <c r="C26" s="72" t="s">
        <v>460</v>
      </c>
      <c r="D26" s="72" t="s">
        <v>538</v>
      </c>
      <c r="E26" s="72">
        <v>15.4</v>
      </c>
      <c r="F26" s="72">
        <f aca="true" t="shared" si="2" ref="F26:I27">E26-0.1</f>
        <v>15.3</v>
      </c>
      <c r="G26" s="72">
        <f t="shared" si="2"/>
        <v>15.200000000000001</v>
      </c>
      <c r="H26" s="72">
        <f t="shared" si="2"/>
        <v>15.100000000000001</v>
      </c>
      <c r="I26" s="73">
        <f t="shared" si="2"/>
        <v>15.000000000000002</v>
      </c>
    </row>
    <row r="27" spans="1:9" ht="12.75">
      <c r="A27" s="46">
        <v>26</v>
      </c>
      <c r="B27" s="78" t="s">
        <v>146</v>
      </c>
      <c r="C27" s="72" t="s">
        <v>443</v>
      </c>
      <c r="D27" s="72" t="s">
        <v>493</v>
      </c>
      <c r="E27" s="72">
        <v>15.4</v>
      </c>
      <c r="F27" s="72">
        <f t="shared" si="2"/>
        <v>15.3</v>
      </c>
      <c r="G27" s="72">
        <f t="shared" si="2"/>
        <v>15.200000000000001</v>
      </c>
      <c r="H27" s="72">
        <f t="shared" si="2"/>
        <v>15.100000000000001</v>
      </c>
      <c r="I27" s="73">
        <f t="shared" si="2"/>
        <v>15.000000000000002</v>
      </c>
    </row>
    <row r="28" spans="1:9" ht="63.75">
      <c r="A28" s="46">
        <v>27</v>
      </c>
      <c r="B28" s="78" t="s">
        <v>152</v>
      </c>
      <c r="C28" s="72" t="s">
        <v>461</v>
      </c>
      <c r="D28" s="72" t="s">
        <v>539</v>
      </c>
      <c r="E28" s="72">
        <v>15.6</v>
      </c>
      <c r="F28" s="72">
        <f>E28-0.15</f>
        <v>15.45</v>
      </c>
      <c r="G28" s="72">
        <f>F28-0.15</f>
        <v>15.299999999999999</v>
      </c>
      <c r="H28" s="72">
        <f>G28-0.15</f>
        <v>15.149999999999999</v>
      </c>
      <c r="I28" s="73">
        <f>H28-0.15</f>
        <v>14.999999999999998</v>
      </c>
    </row>
    <row r="29" spans="1:9" ht="12.75">
      <c r="A29" s="46">
        <v>28</v>
      </c>
      <c r="B29" s="78" t="s">
        <v>162</v>
      </c>
      <c r="C29" s="72" t="s">
        <v>462</v>
      </c>
      <c r="D29" s="72" t="s">
        <v>540</v>
      </c>
      <c r="E29" s="72">
        <v>13</v>
      </c>
      <c r="F29" s="72">
        <f aca="true" t="shared" si="3" ref="F29:I33">E29-0.75</f>
        <v>12.25</v>
      </c>
      <c r="G29" s="72">
        <f t="shared" si="3"/>
        <v>11.5</v>
      </c>
      <c r="H29" s="72">
        <f t="shared" si="3"/>
        <v>10.75</v>
      </c>
      <c r="I29" s="73">
        <f t="shared" si="3"/>
        <v>10</v>
      </c>
    </row>
    <row r="30" spans="1:9" ht="12.75">
      <c r="A30" s="46">
        <v>29</v>
      </c>
      <c r="B30" s="78" t="s">
        <v>160</v>
      </c>
      <c r="C30" s="72" t="s">
        <v>463</v>
      </c>
      <c r="D30" s="72" t="s">
        <v>541</v>
      </c>
      <c r="E30" s="72">
        <v>13</v>
      </c>
      <c r="F30" s="72">
        <f t="shared" si="3"/>
        <v>12.25</v>
      </c>
      <c r="G30" s="72">
        <f t="shared" si="3"/>
        <v>11.5</v>
      </c>
      <c r="H30" s="72">
        <f t="shared" si="3"/>
        <v>10.75</v>
      </c>
      <c r="I30" s="73">
        <f t="shared" si="3"/>
        <v>10</v>
      </c>
    </row>
    <row r="31" spans="1:9" ht="12.75">
      <c r="A31" s="46">
        <v>30</v>
      </c>
      <c r="B31" s="78" t="s">
        <v>154</v>
      </c>
      <c r="C31" s="72" t="s">
        <v>462</v>
      </c>
      <c r="D31" s="72" t="s">
        <v>540</v>
      </c>
      <c r="E31" s="72">
        <v>13</v>
      </c>
      <c r="F31" s="72">
        <f t="shared" si="3"/>
        <v>12.25</v>
      </c>
      <c r="G31" s="72">
        <f t="shared" si="3"/>
        <v>11.5</v>
      </c>
      <c r="H31" s="72">
        <f t="shared" si="3"/>
        <v>10.75</v>
      </c>
      <c r="I31" s="73">
        <f t="shared" si="3"/>
        <v>10</v>
      </c>
    </row>
    <row r="32" spans="1:9" ht="12.75">
      <c r="A32" s="46">
        <v>31</v>
      </c>
      <c r="B32" s="78" t="s">
        <v>158</v>
      </c>
      <c r="C32" s="72" t="s">
        <v>463</v>
      </c>
      <c r="D32" s="72" t="s">
        <v>541</v>
      </c>
      <c r="E32" s="72">
        <v>13</v>
      </c>
      <c r="F32" s="72">
        <f t="shared" si="3"/>
        <v>12.25</v>
      </c>
      <c r="G32" s="72">
        <f t="shared" si="3"/>
        <v>11.5</v>
      </c>
      <c r="H32" s="72">
        <f t="shared" si="3"/>
        <v>10.75</v>
      </c>
      <c r="I32" s="73">
        <f t="shared" si="3"/>
        <v>10</v>
      </c>
    </row>
    <row r="33" spans="1:9" ht="12.75">
      <c r="A33" s="46">
        <v>32</v>
      </c>
      <c r="B33" s="78" t="s">
        <v>156</v>
      </c>
      <c r="C33" s="72" t="s">
        <v>443</v>
      </c>
      <c r="D33" s="72" t="s">
        <v>493</v>
      </c>
      <c r="E33" s="72">
        <v>13</v>
      </c>
      <c r="F33" s="72">
        <f t="shared" si="3"/>
        <v>12.25</v>
      </c>
      <c r="G33" s="72">
        <f t="shared" si="3"/>
        <v>11.5</v>
      </c>
      <c r="H33" s="72">
        <f t="shared" si="3"/>
        <v>10.75</v>
      </c>
      <c r="I33" s="73">
        <f t="shared" si="3"/>
        <v>10</v>
      </c>
    </row>
    <row r="34" spans="1:9" ht="12.75">
      <c r="A34" s="46">
        <v>33</v>
      </c>
      <c r="B34" s="78" t="s">
        <v>272</v>
      </c>
      <c r="C34" s="72" t="s">
        <v>464</v>
      </c>
      <c r="D34" s="72" t="s">
        <v>488</v>
      </c>
      <c r="E34" s="72">
        <v>30</v>
      </c>
      <c r="F34" s="72">
        <f>E34-1.25</f>
        <v>28.75</v>
      </c>
      <c r="G34" s="72">
        <f>F34-1.25</f>
        <v>27.5</v>
      </c>
      <c r="H34" s="72">
        <f>G34-1.25</f>
        <v>26.25</v>
      </c>
      <c r="I34" s="73">
        <f>H34-1.25</f>
        <v>25</v>
      </c>
    </row>
    <row r="35" spans="1:9" ht="12.75">
      <c r="A35" s="46">
        <v>34</v>
      </c>
      <c r="B35" s="78" t="s">
        <v>430</v>
      </c>
      <c r="C35" s="72" t="s">
        <v>465</v>
      </c>
      <c r="D35" s="72" t="s">
        <v>488</v>
      </c>
      <c r="E35" s="72">
        <v>15.6</v>
      </c>
      <c r="F35" s="72">
        <f>E35-0.15</f>
        <v>15.45</v>
      </c>
      <c r="G35" s="72">
        <f>F35-0.15</f>
        <v>15.299999999999999</v>
      </c>
      <c r="H35" s="72">
        <f>G35-0.15</f>
        <v>15.149999999999999</v>
      </c>
      <c r="I35" s="73">
        <f>H35-0.15</f>
        <v>14.999999999999998</v>
      </c>
    </row>
    <row r="36" spans="1:9" ht="12.75">
      <c r="A36" s="46">
        <v>35</v>
      </c>
      <c r="B36" s="78" t="s">
        <v>431</v>
      </c>
      <c r="C36" s="72" t="s">
        <v>466</v>
      </c>
      <c r="D36" s="72" t="s">
        <v>489</v>
      </c>
      <c r="E36" s="72">
        <v>15.6</v>
      </c>
      <c r="F36" s="72">
        <v>15.45</v>
      </c>
      <c r="G36" s="72">
        <v>15.299999999999999</v>
      </c>
      <c r="H36" s="72">
        <v>15.149999999999999</v>
      </c>
      <c r="I36" s="73">
        <v>14.999999999999998</v>
      </c>
    </row>
    <row r="37" spans="1:9" ht="12.75">
      <c r="A37" s="46">
        <v>36</v>
      </c>
      <c r="B37" s="78" t="s">
        <v>274</v>
      </c>
      <c r="C37" s="72" t="s">
        <v>467</v>
      </c>
      <c r="D37" s="72" t="s">
        <v>542</v>
      </c>
      <c r="E37" s="72">
        <v>30</v>
      </c>
      <c r="F37" s="72">
        <f aca="true" t="shared" si="4" ref="F37:I52">E37-1.25</f>
        <v>28.75</v>
      </c>
      <c r="G37" s="72">
        <f t="shared" si="4"/>
        <v>27.5</v>
      </c>
      <c r="H37" s="72">
        <f t="shared" si="4"/>
        <v>26.25</v>
      </c>
      <c r="I37" s="73">
        <f t="shared" si="4"/>
        <v>25</v>
      </c>
    </row>
    <row r="38" spans="1:9" ht="12.75">
      <c r="A38" s="46">
        <v>37</v>
      </c>
      <c r="B38" s="78" t="s">
        <v>276</v>
      </c>
      <c r="C38" s="72" t="s">
        <v>443</v>
      </c>
      <c r="D38" s="72" t="s">
        <v>493</v>
      </c>
      <c r="E38" s="72">
        <v>30</v>
      </c>
      <c r="F38" s="72">
        <f t="shared" si="4"/>
        <v>28.75</v>
      </c>
      <c r="G38" s="72">
        <f t="shared" si="4"/>
        <v>27.5</v>
      </c>
      <c r="H38" s="72">
        <f t="shared" si="4"/>
        <v>26.25</v>
      </c>
      <c r="I38" s="73">
        <f t="shared" si="4"/>
        <v>25</v>
      </c>
    </row>
    <row r="39" spans="1:9" ht="12.75">
      <c r="A39" s="46">
        <v>38</v>
      </c>
      <c r="B39" s="78" t="s">
        <v>432</v>
      </c>
      <c r="C39" s="72" t="s">
        <v>464</v>
      </c>
      <c r="D39" s="72" t="s">
        <v>488</v>
      </c>
      <c r="E39" s="72">
        <v>30</v>
      </c>
      <c r="F39" s="72">
        <f t="shared" si="4"/>
        <v>28.75</v>
      </c>
      <c r="G39" s="72">
        <f t="shared" si="4"/>
        <v>27.5</v>
      </c>
      <c r="H39" s="72">
        <f t="shared" si="4"/>
        <v>26.25</v>
      </c>
      <c r="I39" s="73">
        <f t="shared" si="4"/>
        <v>25</v>
      </c>
    </row>
    <row r="40" spans="1:9" ht="12.75">
      <c r="A40" s="46">
        <v>39</v>
      </c>
      <c r="B40" s="78" t="s">
        <v>433</v>
      </c>
      <c r="C40" s="72" t="s">
        <v>466</v>
      </c>
      <c r="D40" s="72" t="s">
        <v>489</v>
      </c>
      <c r="E40" s="72">
        <v>30</v>
      </c>
      <c r="F40" s="72">
        <v>28.75</v>
      </c>
      <c r="G40" s="72">
        <v>27.5</v>
      </c>
      <c r="H40" s="72">
        <v>26.25</v>
      </c>
      <c r="I40" s="73">
        <v>25</v>
      </c>
    </row>
    <row r="41" spans="1:9" ht="12.75">
      <c r="A41" s="46">
        <v>40</v>
      </c>
      <c r="B41" s="78" t="s">
        <v>434</v>
      </c>
      <c r="C41" s="72" t="s">
        <v>465</v>
      </c>
      <c r="D41" s="72" t="s">
        <v>488</v>
      </c>
      <c r="E41" s="72">
        <v>30</v>
      </c>
      <c r="F41" s="72">
        <f t="shared" si="4"/>
        <v>28.75</v>
      </c>
      <c r="G41" s="72">
        <f t="shared" si="4"/>
        <v>27.5</v>
      </c>
      <c r="H41" s="72">
        <f t="shared" si="4"/>
        <v>26.25</v>
      </c>
      <c r="I41" s="73">
        <f t="shared" si="4"/>
        <v>25</v>
      </c>
    </row>
    <row r="42" spans="1:9" ht="12.75">
      <c r="A42" s="46">
        <v>41</v>
      </c>
      <c r="B42" s="78" t="s">
        <v>435</v>
      </c>
      <c r="C42" s="72" t="s">
        <v>466</v>
      </c>
      <c r="D42" s="72" t="s">
        <v>489</v>
      </c>
      <c r="E42" s="72">
        <v>30</v>
      </c>
      <c r="F42" s="72">
        <v>28.75</v>
      </c>
      <c r="G42" s="72">
        <v>27.5</v>
      </c>
      <c r="H42" s="72">
        <v>26.25</v>
      </c>
      <c r="I42" s="73">
        <v>25</v>
      </c>
    </row>
    <row r="43" spans="1:9" ht="12.75">
      <c r="A43" s="46">
        <v>42</v>
      </c>
      <c r="B43" s="78" t="s">
        <v>436</v>
      </c>
      <c r="C43" s="72" t="s">
        <v>465</v>
      </c>
      <c r="D43" s="72" t="s">
        <v>488</v>
      </c>
      <c r="E43" s="72">
        <v>30</v>
      </c>
      <c r="F43" s="72">
        <f t="shared" si="4"/>
        <v>28.75</v>
      </c>
      <c r="G43" s="72">
        <f t="shared" si="4"/>
        <v>27.5</v>
      </c>
      <c r="H43" s="72">
        <f t="shared" si="4"/>
        <v>26.25</v>
      </c>
      <c r="I43" s="73">
        <f t="shared" si="4"/>
        <v>25</v>
      </c>
    </row>
    <row r="44" spans="1:9" ht="12.75">
      <c r="A44" s="46">
        <v>43</v>
      </c>
      <c r="B44" s="78" t="s">
        <v>437</v>
      </c>
      <c r="C44" s="72" t="s">
        <v>466</v>
      </c>
      <c r="D44" s="72" t="s">
        <v>489</v>
      </c>
      <c r="E44" s="72">
        <v>30</v>
      </c>
      <c r="F44" s="72">
        <v>28.75</v>
      </c>
      <c r="G44" s="72">
        <v>27.5</v>
      </c>
      <c r="H44" s="72">
        <v>26.25</v>
      </c>
      <c r="I44" s="73">
        <v>25</v>
      </c>
    </row>
    <row r="45" spans="1:9" s="110" customFormat="1" ht="12.75">
      <c r="A45" s="106">
        <v>44</v>
      </c>
      <c r="B45" s="107" t="s">
        <v>438</v>
      </c>
      <c r="C45" s="108" t="s">
        <v>465</v>
      </c>
      <c r="D45" s="108" t="s">
        <v>488</v>
      </c>
      <c r="E45" s="108">
        <v>30</v>
      </c>
      <c r="F45" s="108">
        <f t="shared" si="4"/>
        <v>28.75</v>
      </c>
      <c r="G45" s="108">
        <f t="shared" si="4"/>
        <v>27.5</v>
      </c>
      <c r="H45" s="108">
        <f t="shared" si="4"/>
        <v>26.25</v>
      </c>
      <c r="I45" s="109">
        <f t="shared" si="4"/>
        <v>25</v>
      </c>
    </row>
    <row r="46" spans="1:9" s="110" customFormat="1" ht="12.75">
      <c r="A46" s="106">
        <v>45</v>
      </c>
      <c r="B46" s="107" t="s">
        <v>439</v>
      </c>
      <c r="C46" s="108" t="s">
        <v>466</v>
      </c>
      <c r="D46" s="108" t="s">
        <v>489</v>
      </c>
      <c r="E46" s="108">
        <v>30</v>
      </c>
      <c r="F46" s="108">
        <v>28.75</v>
      </c>
      <c r="G46" s="108">
        <v>27.5</v>
      </c>
      <c r="H46" s="108">
        <v>26.25</v>
      </c>
      <c r="I46" s="109">
        <v>25</v>
      </c>
    </row>
    <row r="47" spans="1:9" ht="12.75">
      <c r="A47" s="46">
        <v>46</v>
      </c>
      <c r="B47" s="78" t="s">
        <v>440</v>
      </c>
      <c r="C47" s="72" t="s">
        <v>465</v>
      </c>
      <c r="D47" s="72" t="s">
        <v>488</v>
      </c>
      <c r="E47" s="72">
        <v>30</v>
      </c>
      <c r="F47" s="72">
        <f t="shared" si="4"/>
        <v>28.75</v>
      </c>
      <c r="G47" s="72">
        <f t="shared" si="4"/>
        <v>27.5</v>
      </c>
      <c r="H47" s="72">
        <f t="shared" si="4"/>
        <v>26.25</v>
      </c>
      <c r="I47" s="73">
        <f t="shared" si="4"/>
        <v>25</v>
      </c>
    </row>
    <row r="48" spans="1:9" ht="12.75">
      <c r="A48" s="46">
        <v>47</v>
      </c>
      <c r="B48" s="78" t="s">
        <v>441</v>
      </c>
      <c r="C48" s="72" t="s">
        <v>466</v>
      </c>
      <c r="D48" s="72" t="s">
        <v>489</v>
      </c>
      <c r="E48" s="72">
        <v>30</v>
      </c>
      <c r="F48" s="72">
        <v>28.75</v>
      </c>
      <c r="G48" s="72">
        <v>27.5</v>
      </c>
      <c r="H48" s="72">
        <v>26.25</v>
      </c>
      <c r="I48" s="73">
        <v>25</v>
      </c>
    </row>
    <row r="49" spans="1:9" ht="12.75">
      <c r="A49" s="46">
        <v>48</v>
      </c>
      <c r="B49" s="78" t="s">
        <v>176</v>
      </c>
      <c r="C49" s="72" t="s">
        <v>177</v>
      </c>
      <c r="D49" s="72" t="s">
        <v>490</v>
      </c>
      <c r="E49" s="72">
        <v>30</v>
      </c>
      <c r="F49" s="72">
        <f t="shared" si="4"/>
        <v>28.75</v>
      </c>
      <c r="G49" s="72">
        <f t="shared" si="4"/>
        <v>27.5</v>
      </c>
      <c r="H49" s="72">
        <f t="shared" si="4"/>
        <v>26.25</v>
      </c>
      <c r="I49" s="73">
        <f t="shared" si="4"/>
        <v>25</v>
      </c>
    </row>
    <row r="50" spans="1:9" ht="12.75">
      <c r="A50" s="46">
        <v>49</v>
      </c>
      <c r="B50" s="78" t="s">
        <v>288</v>
      </c>
      <c r="C50" s="72" t="s">
        <v>289</v>
      </c>
      <c r="D50" s="72" t="s">
        <v>491</v>
      </c>
      <c r="E50" s="72">
        <v>30</v>
      </c>
      <c r="F50" s="72">
        <f t="shared" si="4"/>
        <v>28.75</v>
      </c>
      <c r="G50" s="72">
        <f t="shared" si="4"/>
        <v>27.5</v>
      </c>
      <c r="H50" s="72">
        <f t="shared" si="4"/>
        <v>26.25</v>
      </c>
      <c r="I50" s="73">
        <f t="shared" si="4"/>
        <v>25</v>
      </c>
    </row>
    <row r="51" spans="1:9" ht="12.75">
      <c r="A51" s="46">
        <v>50</v>
      </c>
      <c r="B51" s="78" t="s">
        <v>290</v>
      </c>
      <c r="C51" s="72" t="s">
        <v>468</v>
      </c>
      <c r="D51" s="72" t="s">
        <v>492</v>
      </c>
      <c r="E51" s="72">
        <v>30</v>
      </c>
      <c r="F51" s="72">
        <f t="shared" si="4"/>
        <v>28.75</v>
      </c>
      <c r="G51" s="72">
        <f t="shared" si="4"/>
        <v>27.5</v>
      </c>
      <c r="H51" s="72">
        <f t="shared" si="4"/>
        <v>26.25</v>
      </c>
      <c r="I51" s="73">
        <f t="shared" si="4"/>
        <v>25</v>
      </c>
    </row>
    <row r="52" spans="1:9" ht="12.75">
      <c r="A52" s="46">
        <v>51</v>
      </c>
      <c r="B52" s="78" t="s">
        <v>412</v>
      </c>
      <c r="C52" s="72" t="s">
        <v>443</v>
      </c>
      <c r="D52" s="72" t="s">
        <v>493</v>
      </c>
      <c r="E52" s="72">
        <v>30</v>
      </c>
      <c r="F52" s="72">
        <f t="shared" si="4"/>
        <v>28.75</v>
      </c>
      <c r="G52" s="72">
        <f t="shared" si="4"/>
        <v>27.5</v>
      </c>
      <c r="H52" s="72">
        <f t="shared" si="4"/>
        <v>26.25</v>
      </c>
      <c r="I52" s="73">
        <f t="shared" si="4"/>
        <v>25</v>
      </c>
    </row>
    <row r="53" spans="1:9" ht="12.75">
      <c r="A53" s="46">
        <v>52</v>
      </c>
      <c r="B53" s="78" t="s">
        <v>178</v>
      </c>
      <c r="C53" s="72" t="s">
        <v>469</v>
      </c>
      <c r="D53" s="72" t="s">
        <v>494</v>
      </c>
      <c r="E53" s="72">
        <v>27</v>
      </c>
      <c r="F53" s="72">
        <f aca="true" t="shared" si="5" ref="F53:I54">E53-0.5</f>
        <v>26.5</v>
      </c>
      <c r="G53" s="72">
        <f t="shared" si="5"/>
        <v>26</v>
      </c>
      <c r="H53" s="72">
        <f t="shared" si="5"/>
        <v>25.5</v>
      </c>
      <c r="I53" s="73">
        <f t="shared" si="5"/>
        <v>25</v>
      </c>
    </row>
    <row r="54" spans="1:9" ht="12.75">
      <c r="A54" s="46">
        <v>53</v>
      </c>
      <c r="B54" s="78" t="s">
        <v>180</v>
      </c>
      <c r="C54" s="72" t="s">
        <v>181</v>
      </c>
      <c r="D54" s="72" t="s">
        <v>495</v>
      </c>
      <c r="E54" s="72">
        <v>27</v>
      </c>
      <c r="F54" s="72">
        <f t="shared" si="5"/>
        <v>26.5</v>
      </c>
      <c r="G54" s="72">
        <f t="shared" si="5"/>
        <v>26</v>
      </c>
      <c r="H54" s="72">
        <f t="shared" si="5"/>
        <v>25.5</v>
      </c>
      <c r="I54" s="73">
        <f t="shared" si="5"/>
        <v>25</v>
      </c>
    </row>
    <row r="55" spans="1:9" ht="25.5">
      <c r="A55" s="46">
        <v>54</v>
      </c>
      <c r="B55" s="78" t="s">
        <v>292</v>
      </c>
      <c r="C55" s="72" t="s">
        <v>470</v>
      </c>
      <c r="D55" s="72" t="s">
        <v>496</v>
      </c>
      <c r="E55" s="72">
        <v>30</v>
      </c>
      <c r="F55" s="72">
        <f>E55-1.25</f>
        <v>28.75</v>
      </c>
      <c r="G55" s="72">
        <f>F55-1.25</f>
        <v>27.5</v>
      </c>
      <c r="H55" s="72">
        <f>G55-1.25</f>
        <v>26.25</v>
      </c>
      <c r="I55" s="73">
        <f>H55-1.25</f>
        <v>25</v>
      </c>
    </row>
    <row r="56" spans="1:9" ht="12.75">
      <c r="A56" s="46">
        <v>55</v>
      </c>
      <c r="B56" s="78" t="s">
        <v>182</v>
      </c>
      <c r="C56" s="72" t="s">
        <v>183</v>
      </c>
      <c r="D56" s="72" t="s">
        <v>497</v>
      </c>
      <c r="E56" s="72">
        <v>27</v>
      </c>
      <c r="F56" s="72">
        <f aca="true" t="shared" si="6" ref="F56:I60">E56-0.5</f>
        <v>26.5</v>
      </c>
      <c r="G56" s="72">
        <f t="shared" si="6"/>
        <v>26</v>
      </c>
      <c r="H56" s="72">
        <f t="shared" si="6"/>
        <v>25.5</v>
      </c>
      <c r="I56" s="73">
        <f t="shared" si="6"/>
        <v>25</v>
      </c>
    </row>
    <row r="57" spans="1:9" ht="12.75">
      <c r="A57" s="46">
        <v>56</v>
      </c>
      <c r="B57" s="78" t="s">
        <v>184</v>
      </c>
      <c r="C57" s="72" t="s">
        <v>185</v>
      </c>
      <c r="D57" s="72" t="s">
        <v>498</v>
      </c>
      <c r="E57" s="72">
        <v>27</v>
      </c>
      <c r="F57" s="72">
        <f t="shared" si="6"/>
        <v>26.5</v>
      </c>
      <c r="G57" s="72">
        <f t="shared" si="6"/>
        <v>26</v>
      </c>
      <c r="H57" s="72">
        <f t="shared" si="6"/>
        <v>25.5</v>
      </c>
      <c r="I57" s="73">
        <f t="shared" si="6"/>
        <v>25</v>
      </c>
    </row>
    <row r="58" spans="1:9" ht="12.75">
      <c r="A58" s="46">
        <v>57</v>
      </c>
      <c r="B58" s="78" t="s">
        <v>186</v>
      </c>
      <c r="C58" s="72" t="s">
        <v>187</v>
      </c>
      <c r="D58" s="72" t="s">
        <v>499</v>
      </c>
      <c r="E58" s="72">
        <v>27</v>
      </c>
      <c r="F58" s="72">
        <f t="shared" si="6"/>
        <v>26.5</v>
      </c>
      <c r="G58" s="72">
        <f t="shared" si="6"/>
        <v>26</v>
      </c>
      <c r="H58" s="72">
        <f t="shared" si="6"/>
        <v>25.5</v>
      </c>
      <c r="I58" s="73">
        <f t="shared" si="6"/>
        <v>25</v>
      </c>
    </row>
    <row r="59" spans="1:9" ht="12.75">
      <c r="A59" s="46">
        <v>58</v>
      </c>
      <c r="B59" s="78" t="s">
        <v>188</v>
      </c>
      <c r="C59" s="72" t="s">
        <v>471</v>
      </c>
      <c r="D59" s="72" t="s">
        <v>500</v>
      </c>
      <c r="E59" s="72">
        <v>27</v>
      </c>
      <c r="F59" s="72">
        <f t="shared" si="6"/>
        <v>26.5</v>
      </c>
      <c r="G59" s="72">
        <f t="shared" si="6"/>
        <v>26</v>
      </c>
      <c r="H59" s="72">
        <f t="shared" si="6"/>
        <v>25.5</v>
      </c>
      <c r="I59" s="73">
        <f t="shared" si="6"/>
        <v>25</v>
      </c>
    </row>
    <row r="60" spans="1:9" ht="12.75">
      <c r="A60" s="46">
        <v>59</v>
      </c>
      <c r="B60" s="78" t="s">
        <v>190</v>
      </c>
      <c r="C60" s="72" t="s">
        <v>191</v>
      </c>
      <c r="D60" s="72" t="s">
        <v>501</v>
      </c>
      <c r="E60" s="72">
        <v>27</v>
      </c>
      <c r="F60" s="72">
        <f t="shared" si="6"/>
        <v>26.5</v>
      </c>
      <c r="G60" s="72">
        <f t="shared" si="6"/>
        <v>26</v>
      </c>
      <c r="H60" s="72">
        <f t="shared" si="6"/>
        <v>25.5</v>
      </c>
      <c r="I60" s="73">
        <f t="shared" si="6"/>
        <v>25</v>
      </c>
    </row>
    <row r="61" spans="1:9" ht="12.75">
      <c r="A61" s="46">
        <v>60</v>
      </c>
      <c r="B61" s="78" t="s">
        <v>294</v>
      </c>
      <c r="C61" s="72" t="s">
        <v>295</v>
      </c>
      <c r="D61" s="72" t="s">
        <v>502</v>
      </c>
      <c r="E61" s="72">
        <v>29</v>
      </c>
      <c r="F61" s="72">
        <f>E61-1</f>
        <v>28</v>
      </c>
      <c r="G61" s="72">
        <f>F61-1</f>
        <v>27</v>
      </c>
      <c r="H61" s="72">
        <f>G61-1</f>
        <v>26</v>
      </c>
      <c r="I61" s="73">
        <f>H61-1</f>
        <v>25</v>
      </c>
    </row>
    <row r="62" spans="1:9" ht="12.75">
      <c r="A62" s="46">
        <v>61</v>
      </c>
      <c r="B62" s="78" t="s">
        <v>442</v>
      </c>
      <c r="C62" s="72" t="s">
        <v>475</v>
      </c>
      <c r="D62" s="72" t="s">
        <v>509</v>
      </c>
      <c r="E62" s="72">
        <v>19.3</v>
      </c>
      <c r="F62" s="72">
        <f>E62-1.075</f>
        <v>18.225</v>
      </c>
      <c r="G62" s="72">
        <f>F62-1.075</f>
        <v>17.150000000000002</v>
      </c>
      <c r="H62" s="72">
        <f>G62-1.075</f>
        <v>16.075000000000003</v>
      </c>
      <c r="I62" s="73">
        <f>H62-1.075</f>
        <v>15.000000000000004</v>
      </c>
    </row>
    <row r="63" spans="1:9" ht="12.75">
      <c r="A63" s="46">
        <v>62</v>
      </c>
      <c r="B63" s="78" t="s">
        <v>206</v>
      </c>
      <c r="C63" s="72" t="s">
        <v>207</v>
      </c>
      <c r="D63" s="72" t="s">
        <v>503</v>
      </c>
      <c r="E63" s="72">
        <v>19.3</v>
      </c>
      <c r="F63" s="72">
        <f aca="true" t="shared" si="7" ref="F63:I69">E63-1.075</f>
        <v>18.225</v>
      </c>
      <c r="G63" s="72">
        <f t="shared" si="7"/>
        <v>17.150000000000002</v>
      </c>
      <c r="H63" s="72">
        <f t="shared" si="7"/>
        <v>16.075000000000003</v>
      </c>
      <c r="I63" s="73">
        <f t="shared" si="7"/>
        <v>15.000000000000004</v>
      </c>
    </row>
    <row r="64" spans="1:9" ht="12.75">
      <c r="A64" s="46">
        <v>63</v>
      </c>
      <c r="B64" s="78" t="s">
        <v>204</v>
      </c>
      <c r="C64" s="72" t="s">
        <v>472</v>
      </c>
      <c r="D64" s="72" t="s">
        <v>504</v>
      </c>
      <c r="E64" s="72">
        <v>19.3</v>
      </c>
      <c r="F64" s="72">
        <f t="shared" si="7"/>
        <v>18.225</v>
      </c>
      <c r="G64" s="72">
        <f t="shared" si="7"/>
        <v>17.150000000000002</v>
      </c>
      <c r="H64" s="72">
        <f t="shared" si="7"/>
        <v>16.075000000000003</v>
      </c>
      <c r="I64" s="73">
        <f t="shared" si="7"/>
        <v>15.000000000000004</v>
      </c>
    </row>
    <row r="65" spans="1:9" ht="12.75">
      <c r="A65" s="46">
        <v>64</v>
      </c>
      <c r="B65" s="78" t="s">
        <v>202</v>
      </c>
      <c r="C65" s="72" t="s">
        <v>203</v>
      </c>
      <c r="D65" s="72" t="s">
        <v>505</v>
      </c>
      <c r="E65" s="72">
        <v>19.3</v>
      </c>
      <c r="F65" s="72">
        <f t="shared" si="7"/>
        <v>18.225</v>
      </c>
      <c r="G65" s="72">
        <f t="shared" si="7"/>
        <v>17.150000000000002</v>
      </c>
      <c r="H65" s="72">
        <f t="shared" si="7"/>
        <v>16.075000000000003</v>
      </c>
      <c r="I65" s="73">
        <f t="shared" si="7"/>
        <v>15.000000000000004</v>
      </c>
    </row>
    <row r="66" spans="1:9" ht="12.75">
      <c r="A66" s="46">
        <v>65</v>
      </c>
      <c r="B66" s="78" t="s">
        <v>200</v>
      </c>
      <c r="C66" s="72" t="s">
        <v>473</v>
      </c>
      <c r="D66" s="72" t="s">
        <v>506</v>
      </c>
      <c r="E66" s="72">
        <v>19.3</v>
      </c>
      <c r="F66" s="72">
        <f t="shared" si="7"/>
        <v>18.225</v>
      </c>
      <c r="G66" s="72">
        <f t="shared" si="7"/>
        <v>17.150000000000002</v>
      </c>
      <c r="H66" s="72">
        <f t="shared" si="7"/>
        <v>16.075000000000003</v>
      </c>
      <c r="I66" s="73">
        <f t="shared" si="7"/>
        <v>15.000000000000004</v>
      </c>
    </row>
    <row r="67" spans="1:9" ht="25.5">
      <c r="A67" s="46">
        <v>66</v>
      </c>
      <c r="B67" s="78" t="s">
        <v>198</v>
      </c>
      <c r="C67" s="72" t="s">
        <v>474</v>
      </c>
      <c r="D67" s="72" t="s">
        <v>507</v>
      </c>
      <c r="E67" s="72">
        <v>19.3</v>
      </c>
      <c r="F67" s="72">
        <f t="shared" si="7"/>
        <v>18.225</v>
      </c>
      <c r="G67" s="72">
        <f t="shared" si="7"/>
        <v>17.150000000000002</v>
      </c>
      <c r="H67" s="72">
        <f t="shared" si="7"/>
        <v>16.075000000000003</v>
      </c>
      <c r="I67" s="73">
        <f t="shared" si="7"/>
        <v>15.000000000000004</v>
      </c>
    </row>
    <row r="68" spans="1:9" ht="12.75">
      <c r="A68" s="46">
        <v>67</v>
      </c>
      <c r="B68" s="78" t="s">
        <v>196</v>
      </c>
      <c r="C68" s="72" t="s">
        <v>443</v>
      </c>
      <c r="D68" s="72" t="s">
        <v>493</v>
      </c>
      <c r="E68" s="72">
        <v>19.3</v>
      </c>
      <c r="F68" s="72">
        <f t="shared" si="7"/>
        <v>18.225</v>
      </c>
      <c r="G68" s="72">
        <f t="shared" si="7"/>
        <v>17.150000000000002</v>
      </c>
      <c r="H68" s="72">
        <f t="shared" si="7"/>
        <v>16.075000000000003</v>
      </c>
      <c r="I68" s="73">
        <f t="shared" si="7"/>
        <v>15.000000000000004</v>
      </c>
    </row>
    <row r="69" spans="1:9" ht="12.75">
      <c r="A69" s="46">
        <v>68</v>
      </c>
      <c r="B69" s="78" t="s">
        <v>192</v>
      </c>
      <c r="C69" s="72" t="s">
        <v>193</v>
      </c>
      <c r="D69" s="72" t="s">
        <v>508</v>
      </c>
      <c r="E69" s="72">
        <v>19.3</v>
      </c>
      <c r="F69" s="72">
        <f t="shared" si="7"/>
        <v>18.225</v>
      </c>
      <c r="G69" s="72">
        <f t="shared" si="7"/>
        <v>17.150000000000002</v>
      </c>
      <c r="H69" s="72">
        <f t="shared" si="7"/>
        <v>16.075000000000003</v>
      </c>
      <c r="I69" s="73">
        <f t="shared" si="7"/>
        <v>15.000000000000004</v>
      </c>
    </row>
    <row r="70" spans="1:9" ht="12.75">
      <c r="A70" s="46">
        <v>69</v>
      </c>
      <c r="B70" s="78" t="s">
        <v>194</v>
      </c>
      <c r="C70" s="72" t="s">
        <v>443</v>
      </c>
      <c r="D70" s="72" t="s">
        <v>493</v>
      </c>
      <c r="E70" s="72">
        <v>19.3</v>
      </c>
      <c r="F70" s="72">
        <v>18.225</v>
      </c>
      <c r="G70" s="72">
        <v>17.150000000000002</v>
      </c>
      <c r="H70" s="72">
        <v>16.075000000000003</v>
      </c>
      <c r="I70" s="73">
        <v>15.000000000000004</v>
      </c>
    </row>
    <row r="71" spans="1:9" ht="25.5">
      <c r="A71" s="46">
        <v>70</v>
      </c>
      <c r="B71" s="78" t="s">
        <v>210</v>
      </c>
      <c r="C71" s="72" t="s">
        <v>211</v>
      </c>
      <c r="D71" s="72" t="s">
        <v>510</v>
      </c>
      <c r="E71" s="72">
        <v>27</v>
      </c>
      <c r="F71" s="72">
        <f aca="true" t="shared" si="8" ref="F71:I72">E71-0.5</f>
        <v>26.5</v>
      </c>
      <c r="G71" s="72">
        <f t="shared" si="8"/>
        <v>26</v>
      </c>
      <c r="H71" s="72">
        <f t="shared" si="8"/>
        <v>25.5</v>
      </c>
      <c r="I71" s="73">
        <f t="shared" si="8"/>
        <v>25</v>
      </c>
    </row>
    <row r="72" spans="1:9" ht="25.5">
      <c r="A72" s="46">
        <v>71</v>
      </c>
      <c r="B72" s="93" t="s">
        <v>208</v>
      </c>
      <c r="C72" s="72" t="s">
        <v>476</v>
      </c>
      <c r="D72" s="72" t="s">
        <v>511</v>
      </c>
      <c r="E72" s="72">
        <v>27</v>
      </c>
      <c r="F72" s="72">
        <f t="shared" si="8"/>
        <v>26.5</v>
      </c>
      <c r="G72" s="72">
        <f t="shared" si="8"/>
        <v>26</v>
      </c>
      <c r="H72" s="72">
        <f t="shared" si="8"/>
        <v>25.5</v>
      </c>
      <c r="I72" s="73">
        <f t="shared" si="8"/>
        <v>25</v>
      </c>
    </row>
    <row r="73" spans="1:9" ht="38.25">
      <c r="A73" s="46">
        <v>72</v>
      </c>
      <c r="B73" s="78" t="s">
        <v>296</v>
      </c>
      <c r="C73" s="72" t="s">
        <v>477</v>
      </c>
      <c r="D73" s="72" t="s">
        <v>512</v>
      </c>
      <c r="E73" s="72">
        <v>19</v>
      </c>
      <c r="F73" s="72">
        <f>E73-1</f>
        <v>18</v>
      </c>
      <c r="G73" s="72">
        <f>F73-1</f>
        <v>17</v>
      </c>
      <c r="H73" s="72">
        <f>G73-1</f>
        <v>16</v>
      </c>
      <c r="I73" s="73">
        <f>H73-1</f>
        <v>15</v>
      </c>
    </row>
    <row r="74" spans="1:9" ht="25.5">
      <c r="A74" s="46">
        <v>73</v>
      </c>
      <c r="B74" s="78" t="s">
        <v>218</v>
      </c>
      <c r="C74" s="72" t="s">
        <v>478</v>
      </c>
      <c r="D74" s="72" t="s">
        <v>513</v>
      </c>
      <c r="E74" s="72">
        <v>15.6</v>
      </c>
      <c r="F74" s="72">
        <f aca="true" t="shared" si="9" ref="F74:I75">E74-0.15</f>
        <v>15.45</v>
      </c>
      <c r="G74" s="72">
        <f t="shared" si="9"/>
        <v>15.299999999999999</v>
      </c>
      <c r="H74" s="72">
        <f t="shared" si="9"/>
        <v>15.149999999999999</v>
      </c>
      <c r="I74" s="73">
        <f t="shared" si="9"/>
        <v>14.999999999999998</v>
      </c>
    </row>
    <row r="75" spans="1:9" ht="25.5">
      <c r="A75" s="46">
        <v>74</v>
      </c>
      <c r="B75" s="78" t="s">
        <v>220</v>
      </c>
      <c r="C75" s="72" t="s">
        <v>479</v>
      </c>
      <c r="D75" s="72" t="s">
        <v>514</v>
      </c>
      <c r="E75" s="72">
        <v>15.6</v>
      </c>
      <c r="F75" s="72">
        <f t="shared" si="9"/>
        <v>15.45</v>
      </c>
      <c r="G75" s="72">
        <f t="shared" si="9"/>
        <v>15.299999999999999</v>
      </c>
      <c r="H75" s="72">
        <f t="shared" si="9"/>
        <v>15.149999999999999</v>
      </c>
      <c r="I75" s="73">
        <f t="shared" si="9"/>
        <v>14.999999999999998</v>
      </c>
    </row>
    <row r="76" spans="1:9" ht="25.5">
      <c r="A76" s="46">
        <v>75</v>
      </c>
      <c r="B76" s="78" t="s">
        <v>222</v>
      </c>
      <c r="C76" s="72" t="s">
        <v>480</v>
      </c>
      <c r="D76" s="72" t="s">
        <v>515</v>
      </c>
      <c r="E76" s="72">
        <v>15</v>
      </c>
      <c r="F76" s="72">
        <f aca="true" t="shared" si="10" ref="F76:I77">E76-1.25</f>
        <v>13.75</v>
      </c>
      <c r="G76" s="72">
        <f t="shared" si="10"/>
        <v>12.5</v>
      </c>
      <c r="H76" s="72">
        <f t="shared" si="10"/>
        <v>11.25</v>
      </c>
      <c r="I76" s="73">
        <f t="shared" si="10"/>
        <v>10</v>
      </c>
    </row>
    <row r="77" spans="1:9" ht="25.5">
      <c r="A77" s="46">
        <v>76</v>
      </c>
      <c r="B77" s="78" t="s">
        <v>224</v>
      </c>
      <c r="C77" s="72" t="s">
        <v>225</v>
      </c>
      <c r="D77" s="72" t="s">
        <v>516</v>
      </c>
      <c r="E77" s="72">
        <v>20</v>
      </c>
      <c r="F77" s="72">
        <f t="shared" si="10"/>
        <v>18.75</v>
      </c>
      <c r="G77" s="72">
        <f t="shared" si="10"/>
        <v>17.5</v>
      </c>
      <c r="H77" s="72">
        <f t="shared" si="10"/>
        <v>16.25</v>
      </c>
      <c r="I77" s="73">
        <f t="shared" si="10"/>
        <v>15</v>
      </c>
    </row>
    <row r="78" spans="1:9" ht="38.25">
      <c r="A78" s="46">
        <v>77</v>
      </c>
      <c r="B78" s="78" t="s">
        <v>230</v>
      </c>
      <c r="C78" s="72" t="s">
        <v>481</v>
      </c>
      <c r="D78" s="72" t="s">
        <v>517</v>
      </c>
      <c r="E78" s="72">
        <v>13</v>
      </c>
      <c r="F78" s="72">
        <f>E78-0.75</f>
        <v>12.25</v>
      </c>
      <c r="G78" s="72">
        <f>F78-0.75</f>
        <v>11.5</v>
      </c>
      <c r="H78" s="72">
        <f>G78-0.75</f>
        <v>10.75</v>
      </c>
      <c r="I78" s="73">
        <f>H78-0.75</f>
        <v>10</v>
      </c>
    </row>
    <row r="79" spans="1:9" ht="12.75">
      <c r="A79" s="46">
        <v>78</v>
      </c>
      <c r="B79" s="78" t="s">
        <v>240</v>
      </c>
      <c r="C79" s="72" t="s">
        <v>482</v>
      </c>
      <c r="D79" s="72" t="s">
        <v>518</v>
      </c>
      <c r="E79" s="72">
        <v>13.5</v>
      </c>
      <c r="F79" s="72">
        <f>E79-0.875</f>
        <v>12.625</v>
      </c>
      <c r="G79" s="72">
        <f>F79-0.875</f>
        <v>11.75</v>
      </c>
      <c r="H79" s="72">
        <f>G79-0.875</f>
        <v>10.875</v>
      </c>
      <c r="I79" s="73">
        <f>H79-0.875</f>
        <v>10</v>
      </c>
    </row>
    <row r="80" spans="1:9" ht="12.75">
      <c r="A80" s="46">
        <v>79</v>
      </c>
      <c r="B80" s="78" t="s">
        <v>238</v>
      </c>
      <c r="C80" s="72" t="s">
        <v>483</v>
      </c>
      <c r="D80" s="72" t="s">
        <v>519</v>
      </c>
      <c r="E80" s="72">
        <v>13</v>
      </c>
      <c r="F80" s="72">
        <f aca="true" t="shared" si="11" ref="F80:I83">E80-0.75</f>
        <v>12.25</v>
      </c>
      <c r="G80" s="72">
        <f t="shared" si="11"/>
        <v>11.5</v>
      </c>
      <c r="H80" s="72">
        <f t="shared" si="11"/>
        <v>10.75</v>
      </c>
      <c r="I80" s="73">
        <f t="shared" si="11"/>
        <v>10</v>
      </c>
    </row>
    <row r="81" spans="1:9" ht="12.75">
      <c r="A81" s="46">
        <v>80</v>
      </c>
      <c r="B81" s="78" t="s">
        <v>236</v>
      </c>
      <c r="C81" s="72" t="s">
        <v>484</v>
      </c>
      <c r="D81" s="72" t="s">
        <v>520</v>
      </c>
      <c r="E81" s="72">
        <v>13</v>
      </c>
      <c r="F81" s="72">
        <f t="shared" si="11"/>
        <v>12.25</v>
      </c>
      <c r="G81" s="72">
        <f t="shared" si="11"/>
        <v>11.5</v>
      </c>
      <c r="H81" s="72">
        <f t="shared" si="11"/>
        <v>10.75</v>
      </c>
      <c r="I81" s="73">
        <f t="shared" si="11"/>
        <v>10</v>
      </c>
    </row>
    <row r="82" spans="1:9" ht="12.75">
      <c r="A82" s="46">
        <v>81</v>
      </c>
      <c r="B82" s="78" t="s">
        <v>234</v>
      </c>
      <c r="C82" s="72" t="s">
        <v>443</v>
      </c>
      <c r="D82" s="72" t="s">
        <v>493</v>
      </c>
      <c r="E82" s="72">
        <v>13</v>
      </c>
      <c r="F82" s="72">
        <f t="shared" si="11"/>
        <v>12.25</v>
      </c>
      <c r="G82" s="72">
        <f t="shared" si="11"/>
        <v>11.5</v>
      </c>
      <c r="H82" s="72">
        <f t="shared" si="11"/>
        <v>10.75</v>
      </c>
      <c r="I82" s="73">
        <f t="shared" si="11"/>
        <v>10</v>
      </c>
    </row>
    <row r="83" spans="1:9" ht="12.75">
      <c r="A83" s="46">
        <v>82</v>
      </c>
      <c r="B83" s="78" t="s">
        <v>248</v>
      </c>
      <c r="C83" s="72" t="s">
        <v>485</v>
      </c>
      <c r="D83" s="72" t="s">
        <v>521</v>
      </c>
      <c r="E83" s="72">
        <v>13</v>
      </c>
      <c r="F83" s="72">
        <f t="shared" si="11"/>
        <v>12.25</v>
      </c>
      <c r="G83" s="72">
        <f t="shared" si="11"/>
        <v>11.5</v>
      </c>
      <c r="H83" s="72">
        <f t="shared" si="11"/>
        <v>10.75</v>
      </c>
      <c r="I83" s="73">
        <f t="shared" si="11"/>
        <v>10</v>
      </c>
    </row>
    <row r="84" spans="1:9" ht="12.75">
      <c r="A84" s="46">
        <v>83</v>
      </c>
      <c r="B84" s="93" t="s">
        <v>256</v>
      </c>
      <c r="C84" s="99" t="s">
        <v>545</v>
      </c>
      <c r="D84" s="100" t="s">
        <v>543</v>
      </c>
      <c r="E84" s="72">
        <v>15.6</v>
      </c>
      <c r="F84" s="72">
        <f aca="true" t="shared" si="12" ref="F84:I88">E84-0.15</f>
        <v>15.45</v>
      </c>
      <c r="G84" s="72">
        <f t="shared" si="12"/>
        <v>15.299999999999999</v>
      </c>
      <c r="H84" s="72">
        <f t="shared" si="12"/>
        <v>15.149999999999999</v>
      </c>
      <c r="I84" s="73">
        <f t="shared" si="12"/>
        <v>14.999999999999998</v>
      </c>
    </row>
    <row r="85" spans="1:9" ht="12.75">
      <c r="A85" s="46">
        <v>84</v>
      </c>
      <c r="B85" s="93" t="s">
        <v>254</v>
      </c>
      <c r="C85" s="99" t="s">
        <v>443</v>
      </c>
      <c r="D85" s="100" t="s">
        <v>493</v>
      </c>
      <c r="E85" s="72">
        <v>15.6</v>
      </c>
      <c r="F85" s="72">
        <f t="shared" si="12"/>
        <v>15.45</v>
      </c>
      <c r="G85" s="72">
        <f t="shared" si="12"/>
        <v>15.299999999999999</v>
      </c>
      <c r="H85" s="72">
        <f t="shared" si="12"/>
        <v>15.149999999999999</v>
      </c>
      <c r="I85" s="73">
        <f t="shared" si="12"/>
        <v>14.999999999999998</v>
      </c>
    </row>
    <row r="86" spans="1:9" ht="25.5">
      <c r="A86" s="46">
        <v>85</v>
      </c>
      <c r="B86" s="93" t="s">
        <v>252</v>
      </c>
      <c r="C86" s="100" t="s">
        <v>546</v>
      </c>
      <c r="D86" s="100" t="s">
        <v>544</v>
      </c>
      <c r="E86" s="72">
        <v>15.6</v>
      </c>
      <c r="F86" s="72">
        <f t="shared" si="12"/>
        <v>15.45</v>
      </c>
      <c r="G86" s="72">
        <f t="shared" si="12"/>
        <v>15.299999999999999</v>
      </c>
      <c r="H86" s="72">
        <f t="shared" si="12"/>
        <v>15.149999999999999</v>
      </c>
      <c r="I86" s="73">
        <f t="shared" si="12"/>
        <v>14.999999999999998</v>
      </c>
    </row>
    <row r="87" spans="1:9" ht="12.75">
      <c r="A87" s="46">
        <v>86</v>
      </c>
      <c r="B87" s="93">
        <v>285290</v>
      </c>
      <c r="C87" s="101" t="s">
        <v>443</v>
      </c>
      <c r="D87" s="101" t="s">
        <v>493</v>
      </c>
      <c r="E87" s="72">
        <v>5.5</v>
      </c>
      <c r="F87" s="72">
        <f>E87-0.15</f>
        <v>5.35</v>
      </c>
      <c r="G87" s="72">
        <f>F87-0.15</f>
        <v>5.199999999999999</v>
      </c>
      <c r="H87" s="72">
        <f>G87-0.15</f>
        <v>5.049999999999999</v>
      </c>
      <c r="I87" s="73">
        <f>H87-0.15</f>
        <v>4.899999999999999</v>
      </c>
    </row>
    <row r="88" spans="1:9" ht="13.5" thickBot="1">
      <c r="A88" s="105">
        <v>87</v>
      </c>
      <c r="B88" s="96">
        <v>350290</v>
      </c>
      <c r="C88" s="102" t="s">
        <v>443</v>
      </c>
      <c r="D88" s="103" t="s">
        <v>493</v>
      </c>
      <c r="E88" s="76">
        <v>15.6</v>
      </c>
      <c r="F88" s="76">
        <f t="shared" si="12"/>
        <v>15.45</v>
      </c>
      <c r="G88" s="76">
        <f t="shared" si="12"/>
        <v>15.299999999999999</v>
      </c>
      <c r="H88" s="76">
        <f t="shared" si="12"/>
        <v>15.149999999999999</v>
      </c>
      <c r="I88" s="77">
        <f t="shared" si="12"/>
        <v>14.999999999999998</v>
      </c>
    </row>
  </sheetData>
  <sheetProtection/>
  <printOptions/>
  <pageMargins left="0.35433070866141736" right="0.35433070866141736" top="0.6692913385826772" bottom="0.4330708661417323" header="0.31496062992125984" footer="0.31496062992125984"/>
  <pageSetup fitToHeight="0" fitToWidth="1" horizontalDpi="600" verticalDpi="600" orientation="landscape" paperSize="9" scale="77" r:id="rId1"/>
  <headerFooter>
    <oddHeader>&amp;L&amp;"Arial,Kalın"Ek - 1 (D-8 TAVİZ LİSTESİ)</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L92"/>
  <sheetViews>
    <sheetView view="pageLayout" zoomScale="55" zoomScaleNormal="70" zoomScalePageLayoutView="55" workbookViewId="0" topLeftCell="A1">
      <selection activeCell="C1" sqref="C1"/>
    </sheetView>
  </sheetViews>
  <sheetFormatPr defaultColWidth="9.140625" defaultRowHeight="12.75"/>
  <cols>
    <col min="1" max="1" width="3.00390625" style="83" bestFit="1" customWidth="1"/>
    <col min="2" max="2" width="8.8515625" style="97" customWidth="1"/>
    <col min="3" max="3" width="34.00390625" style="98" customWidth="1"/>
    <col min="4" max="4" width="53.421875" style="98" customWidth="1"/>
    <col min="5" max="5" width="12.00390625" style="79" customWidth="1"/>
    <col min="6" max="6" width="54.28125" style="79" customWidth="1"/>
    <col min="7" max="7" width="55.57421875" style="79" customWidth="1"/>
    <col min="8" max="8" width="9.57421875" style="0" customWidth="1"/>
    <col min="9" max="9" width="8.00390625" style="0" customWidth="1"/>
    <col min="10" max="10" width="7.28125" style="0" customWidth="1"/>
    <col min="11" max="11" width="7.57421875" style="0" customWidth="1"/>
    <col min="12" max="12" width="8.8515625" style="0" customWidth="1"/>
  </cols>
  <sheetData>
    <row r="1" spans="1:12" s="80" customFormat="1" ht="51">
      <c r="A1" s="81"/>
      <c r="B1" s="91" t="s">
        <v>8</v>
      </c>
      <c r="C1" s="92" t="s">
        <v>309</v>
      </c>
      <c r="D1" s="92" t="s">
        <v>310</v>
      </c>
      <c r="E1" s="87" t="s">
        <v>421</v>
      </c>
      <c r="F1" s="87" t="s">
        <v>486</v>
      </c>
      <c r="G1" s="92" t="s">
        <v>487</v>
      </c>
      <c r="H1" s="84" t="s">
        <v>420</v>
      </c>
      <c r="I1" s="85" t="s">
        <v>416</v>
      </c>
      <c r="J1" s="85" t="s">
        <v>417</v>
      </c>
      <c r="K1" s="85" t="s">
        <v>418</v>
      </c>
      <c r="L1" s="86" t="s">
        <v>419</v>
      </c>
    </row>
    <row r="2" spans="1:12" ht="25.5" customHeight="1">
      <c r="A2" s="114">
        <v>1</v>
      </c>
      <c r="B2" s="123" t="s">
        <v>98</v>
      </c>
      <c r="C2" s="118" t="s">
        <v>99</v>
      </c>
      <c r="D2" s="118" t="s">
        <v>312</v>
      </c>
      <c r="E2" s="78" t="s">
        <v>424</v>
      </c>
      <c r="F2" s="72" t="s">
        <v>443</v>
      </c>
      <c r="G2" s="72" t="s">
        <v>493</v>
      </c>
      <c r="H2" s="72">
        <v>30</v>
      </c>
      <c r="I2" s="72">
        <f aca="true" t="shared" si="0" ref="I2:L15">H2-1.25</f>
        <v>28.75</v>
      </c>
      <c r="J2" s="72">
        <f t="shared" si="0"/>
        <v>27.5</v>
      </c>
      <c r="K2" s="72">
        <f t="shared" si="0"/>
        <v>26.25</v>
      </c>
      <c r="L2" s="73">
        <f t="shared" si="0"/>
        <v>25</v>
      </c>
    </row>
    <row r="3" spans="1:12" ht="12.75">
      <c r="A3" s="125"/>
      <c r="B3" s="126"/>
      <c r="C3" s="120"/>
      <c r="D3" s="120"/>
      <c r="E3" s="78" t="s">
        <v>425</v>
      </c>
      <c r="F3" s="72" t="s">
        <v>444</v>
      </c>
      <c r="G3" s="72" t="s">
        <v>522</v>
      </c>
      <c r="H3" s="72"/>
      <c r="I3" s="72"/>
      <c r="J3" s="72"/>
      <c r="K3" s="72"/>
      <c r="L3" s="73"/>
    </row>
    <row r="4" spans="1:12" ht="12.75">
      <c r="A4" s="122"/>
      <c r="B4" s="124"/>
      <c r="C4" s="121"/>
      <c r="D4" s="121"/>
      <c r="E4" s="78" t="s">
        <v>98</v>
      </c>
      <c r="F4" s="72" t="s">
        <v>443</v>
      </c>
      <c r="G4" s="72" t="s">
        <v>493</v>
      </c>
      <c r="H4" s="72"/>
      <c r="I4" s="72"/>
      <c r="J4" s="72"/>
      <c r="K4" s="72"/>
      <c r="L4" s="73"/>
    </row>
    <row r="5" spans="1:12" ht="12.75">
      <c r="A5" s="82">
        <v>2</v>
      </c>
      <c r="B5" s="93" t="s">
        <v>106</v>
      </c>
      <c r="C5" s="94" t="s">
        <v>107</v>
      </c>
      <c r="D5" s="94" t="s">
        <v>313</v>
      </c>
      <c r="E5" s="78" t="s">
        <v>106</v>
      </c>
      <c r="F5" s="72" t="s">
        <v>445</v>
      </c>
      <c r="G5" s="72" t="s">
        <v>523</v>
      </c>
      <c r="H5" s="72">
        <v>20</v>
      </c>
      <c r="I5" s="72">
        <f t="shared" si="0"/>
        <v>18.75</v>
      </c>
      <c r="J5" s="72">
        <f t="shared" si="0"/>
        <v>17.5</v>
      </c>
      <c r="K5" s="72">
        <f t="shared" si="0"/>
        <v>16.25</v>
      </c>
      <c r="L5" s="73">
        <f t="shared" si="0"/>
        <v>15</v>
      </c>
    </row>
    <row r="6" spans="1:12" ht="63.75">
      <c r="A6" s="82">
        <v>3</v>
      </c>
      <c r="B6" s="93" t="s">
        <v>108</v>
      </c>
      <c r="C6" s="94" t="s">
        <v>109</v>
      </c>
      <c r="D6" s="94" t="s">
        <v>314</v>
      </c>
      <c r="E6" s="78" t="s">
        <v>108</v>
      </c>
      <c r="F6" s="72" t="s">
        <v>446</v>
      </c>
      <c r="G6" s="72" t="s">
        <v>524</v>
      </c>
      <c r="H6" s="72">
        <v>20</v>
      </c>
      <c r="I6" s="72">
        <f t="shared" si="0"/>
        <v>18.75</v>
      </c>
      <c r="J6" s="72">
        <f t="shared" si="0"/>
        <v>17.5</v>
      </c>
      <c r="K6" s="72">
        <f t="shared" si="0"/>
        <v>16.25</v>
      </c>
      <c r="L6" s="73">
        <f t="shared" si="0"/>
        <v>15</v>
      </c>
    </row>
    <row r="7" spans="1:12" ht="63.75" customHeight="1">
      <c r="A7" s="114">
        <v>4</v>
      </c>
      <c r="B7" s="123" t="s">
        <v>110</v>
      </c>
      <c r="C7" s="118" t="s">
        <v>111</v>
      </c>
      <c r="D7" s="118" t="s">
        <v>315</v>
      </c>
      <c r="E7" s="78" t="s">
        <v>422</v>
      </c>
      <c r="F7" s="72" t="s">
        <v>447</v>
      </c>
      <c r="G7" s="72" t="s">
        <v>525</v>
      </c>
      <c r="H7" s="72">
        <v>20</v>
      </c>
      <c r="I7" s="72">
        <f t="shared" si="0"/>
        <v>18.75</v>
      </c>
      <c r="J7" s="72">
        <f t="shared" si="0"/>
        <v>17.5</v>
      </c>
      <c r="K7" s="72">
        <f t="shared" si="0"/>
        <v>16.25</v>
      </c>
      <c r="L7" s="73">
        <f t="shared" si="0"/>
        <v>15</v>
      </c>
    </row>
    <row r="8" spans="1:12" ht="12.75">
      <c r="A8" s="125"/>
      <c r="B8" s="126"/>
      <c r="C8" s="120"/>
      <c r="D8" s="120"/>
      <c r="E8" s="78" t="s">
        <v>423</v>
      </c>
      <c r="F8" s="72" t="s">
        <v>448</v>
      </c>
      <c r="G8" s="72" t="s">
        <v>526</v>
      </c>
      <c r="H8" s="72"/>
      <c r="I8" s="72"/>
      <c r="J8" s="72"/>
      <c r="K8" s="72"/>
      <c r="L8" s="73"/>
    </row>
    <row r="9" spans="1:12" ht="12.75">
      <c r="A9" s="122"/>
      <c r="B9" s="124"/>
      <c r="C9" s="121"/>
      <c r="D9" s="121"/>
      <c r="E9" s="78" t="s">
        <v>110</v>
      </c>
      <c r="F9" s="72" t="s">
        <v>443</v>
      </c>
      <c r="G9" s="72" t="s">
        <v>493</v>
      </c>
      <c r="H9" s="72"/>
      <c r="I9" s="72"/>
      <c r="J9" s="72"/>
      <c r="K9" s="72"/>
      <c r="L9" s="73"/>
    </row>
    <row r="10" spans="1:12" ht="25.5">
      <c r="A10" s="82">
        <v>5</v>
      </c>
      <c r="B10" s="93" t="s">
        <v>112</v>
      </c>
      <c r="C10" s="94" t="s">
        <v>113</v>
      </c>
      <c r="D10" s="94" t="s">
        <v>316</v>
      </c>
      <c r="E10" s="78" t="s">
        <v>112</v>
      </c>
      <c r="F10" s="72" t="s">
        <v>449</v>
      </c>
      <c r="G10" s="72" t="s">
        <v>527</v>
      </c>
      <c r="H10" s="72">
        <v>20</v>
      </c>
      <c r="I10" s="72">
        <f t="shared" si="0"/>
        <v>18.75</v>
      </c>
      <c r="J10" s="72">
        <f t="shared" si="0"/>
        <v>17.5</v>
      </c>
      <c r="K10" s="72">
        <f t="shared" si="0"/>
        <v>16.25</v>
      </c>
      <c r="L10" s="73">
        <f t="shared" si="0"/>
        <v>15</v>
      </c>
    </row>
    <row r="11" spans="1:12" ht="12.75">
      <c r="A11" s="82">
        <v>6</v>
      </c>
      <c r="B11" s="93" t="s">
        <v>118</v>
      </c>
      <c r="C11" s="94" t="s">
        <v>119</v>
      </c>
      <c r="D11" s="94" t="s">
        <v>319</v>
      </c>
      <c r="E11" s="78" t="s">
        <v>118</v>
      </c>
      <c r="F11" s="72" t="s">
        <v>450</v>
      </c>
      <c r="G11" s="72" t="s">
        <v>528</v>
      </c>
      <c r="H11" s="72">
        <v>20</v>
      </c>
      <c r="I11" s="72">
        <f t="shared" si="0"/>
        <v>18.75</v>
      </c>
      <c r="J11" s="72">
        <f t="shared" si="0"/>
        <v>17.5</v>
      </c>
      <c r="K11" s="72">
        <f t="shared" si="0"/>
        <v>16.25</v>
      </c>
      <c r="L11" s="73">
        <f t="shared" si="0"/>
        <v>15</v>
      </c>
    </row>
    <row r="12" spans="1:12" ht="25.5">
      <c r="A12" s="82">
        <v>7</v>
      </c>
      <c r="B12" s="93" t="s">
        <v>116</v>
      </c>
      <c r="C12" s="94" t="s">
        <v>117</v>
      </c>
      <c r="D12" s="94" t="s">
        <v>318</v>
      </c>
      <c r="E12" s="78" t="s">
        <v>116</v>
      </c>
      <c r="F12" s="72" t="s">
        <v>451</v>
      </c>
      <c r="G12" s="72" t="s">
        <v>529</v>
      </c>
      <c r="H12" s="72">
        <v>20</v>
      </c>
      <c r="I12" s="72">
        <f t="shared" si="0"/>
        <v>18.75</v>
      </c>
      <c r="J12" s="72">
        <f t="shared" si="0"/>
        <v>17.5</v>
      </c>
      <c r="K12" s="72">
        <f t="shared" si="0"/>
        <v>16.25</v>
      </c>
      <c r="L12" s="73">
        <f t="shared" si="0"/>
        <v>15</v>
      </c>
    </row>
    <row r="13" spans="1:12" ht="38.25" customHeight="1">
      <c r="A13" s="114">
        <v>8</v>
      </c>
      <c r="B13" s="123" t="s">
        <v>114</v>
      </c>
      <c r="C13" s="118" t="s">
        <v>115</v>
      </c>
      <c r="D13" s="118" t="s">
        <v>317</v>
      </c>
      <c r="E13" s="78" t="s">
        <v>426</v>
      </c>
      <c r="F13" s="72" t="s">
        <v>452</v>
      </c>
      <c r="G13" s="72" t="s">
        <v>530</v>
      </c>
      <c r="H13" s="72">
        <v>20</v>
      </c>
      <c r="I13" s="72">
        <f t="shared" si="0"/>
        <v>18.75</v>
      </c>
      <c r="J13" s="72">
        <f t="shared" si="0"/>
        <v>17.5</v>
      </c>
      <c r="K13" s="72">
        <f t="shared" si="0"/>
        <v>16.25</v>
      </c>
      <c r="L13" s="73">
        <f t="shared" si="0"/>
        <v>15</v>
      </c>
    </row>
    <row r="14" spans="1:12" ht="12.75">
      <c r="A14" s="122"/>
      <c r="B14" s="124"/>
      <c r="C14" s="121"/>
      <c r="D14" s="121"/>
      <c r="E14" s="78" t="s">
        <v>114</v>
      </c>
      <c r="F14" s="72" t="s">
        <v>443</v>
      </c>
      <c r="G14" s="72" t="s">
        <v>493</v>
      </c>
      <c r="H14" s="72"/>
      <c r="I14" s="72"/>
      <c r="J14" s="72"/>
      <c r="K14" s="72"/>
      <c r="L14" s="73"/>
    </row>
    <row r="15" spans="1:12" ht="51" customHeight="1">
      <c r="A15" s="114">
        <v>9</v>
      </c>
      <c r="B15" s="123" t="s">
        <v>120</v>
      </c>
      <c r="C15" s="118" t="s">
        <v>121</v>
      </c>
      <c r="D15" s="118" t="s">
        <v>320</v>
      </c>
      <c r="E15" s="78" t="s">
        <v>427</v>
      </c>
      <c r="F15" s="72" t="s">
        <v>453</v>
      </c>
      <c r="G15" s="72" t="s">
        <v>531</v>
      </c>
      <c r="H15" s="72">
        <v>20</v>
      </c>
      <c r="I15" s="72">
        <f t="shared" si="0"/>
        <v>18.75</v>
      </c>
      <c r="J15" s="72">
        <f t="shared" si="0"/>
        <v>17.5</v>
      </c>
      <c r="K15" s="72">
        <f t="shared" si="0"/>
        <v>16.25</v>
      </c>
      <c r="L15" s="73">
        <f t="shared" si="0"/>
        <v>15</v>
      </c>
    </row>
    <row r="16" spans="1:12" ht="12.75">
      <c r="A16" s="125"/>
      <c r="B16" s="126"/>
      <c r="C16" s="120"/>
      <c r="D16" s="120"/>
      <c r="E16" s="78" t="s">
        <v>428</v>
      </c>
      <c r="F16" s="72" t="s">
        <v>443</v>
      </c>
      <c r="G16" s="72" t="s">
        <v>493</v>
      </c>
      <c r="H16" s="72"/>
      <c r="I16" s="72"/>
      <c r="J16" s="72"/>
      <c r="K16" s="72"/>
      <c r="L16" s="73"/>
    </row>
    <row r="17" spans="1:12" ht="12.75">
      <c r="A17" s="122"/>
      <c r="B17" s="124"/>
      <c r="C17" s="121"/>
      <c r="D17" s="121"/>
      <c r="E17" s="78" t="s">
        <v>120</v>
      </c>
      <c r="F17" s="72" t="s">
        <v>443</v>
      </c>
      <c r="G17" s="72" t="s">
        <v>493</v>
      </c>
      <c r="H17" s="72"/>
      <c r="I17" s="72"/>
      <c r="J17" s="72"/>
      <c r="K17" s="72"/>
      <c r="L17" s="73"/>
    </row>
    <row r="18" spans="1:12" ht="76.5">
      <c r="A18" s="82">
        <v>10</v>
      </c>
      <c r="B18" s="93" t="s">
        <v>413</v>
      </c>
      <c r="C18" s="95" t="s">
        <v>0</v>
      </c>
      <c r="D18" s="95" t="s">
        <v>1</v>
      </c>
      <c r="E18" s="78" t="s">
        <v>413</v>
      </c>
      <c r="F18" s="72" t="s">
        <v>443</v>
      </c>
      <c r="G18" s="72" t="s">
        <v>493</v>
      </c>
      <c r="H18" s="72">
        <v>19.5</v>
      </c>
      <c r="I18" s="72">
        <f>H18-1.125</f>
        <v>18.375</v>
      </c>
      <c r="J18" s="72">
        <f>I18-1.125</f>
        <v>17.25</v>
      </c>
      <c r="K18" s="72">
        <f>J18-1.125</f>
        <v>16.125</v>
      </c>
      <c r="L18" s="73">
        <f>K18-1.125</f>
        <v>15</v>
      </c>
    </row>
    <row r="19" spans="1:12" ht="38.25">
      <c r="A19" s="82">
        <v>11</v>
      </c>
      <c r="B19" s="93" t="s">
        <v>414</v>
      </c>
      <c r="C19" s="95" t="s">
        <v>2</v>
      </c>
      <c r="D19" s="95" t="s">
        <v>3</v>
      </c>
      <c r="E19" s="78" t="s">
        <v>414</v>
      </c>
      <c r="F19" s="72" t="s">
        <v>454</v>
      </c>
      <c r="G19" s="72" t="s">
        <v>532</v>
      </c>
      <c r="H19" s="72">
        <v>19.3</v>
      </c>
      <c r="I19" s="72">
        <f>H19-1.075</f>
        <v>18.225</v>
      </c>
      <c r="J19" s="72">
        <f>I19-1.075</f>
        <v>17.150000000000002</v>
      </c>
      <c r="K19" s="72">
        <f>J19-1.075</f>
        <v>16.075000000000003</v>
      </c>
      <c r="L19" s="73">
        <f>K19-1.075</f>
        <v>15.000000000000004</v>
      </c>
    </row>
    <row r="20" spans="1:12" ht="12.75">
      <c r="A20" s="82">
        <v>12</v>
      </c>
      <c r="B20" s="93" t="s">
        <v>136</v>
      </c>
      <c r="C20" s="94" t="s">
        <v>137</v>
      </c>
      <c r="D20" s="94" t="s">
        <v>321</v>
      </c>
      <c r="E20" s="78" t="s">
        <v>136</v>
      </c>
      <c r="F20" s="72" t="s">
        <v>455</v>
      </c>
      <c r="G20" s="72" t="s">
        <v>533</v>
      </c>
      <c r="H20" s="72">
        <v>30</v>
      </c>
      <c r="I20" s="72">
        <f aca="true" t="shared" si="1" ref="I20:L24">H20-1.25</f>
        <v>28.75</v>
      </c>
      <c r="J20" s="72">
        <f t="shared" si="1"/>
        <v>27.5</v>
      </c>
      <c r="K20" s="72">
        <f t="shared" si="1"/>
        <v>26.25</v>
      </c>
      <c r="L20" s="73">
        <f t="shared" si="1"/>
        <v>25</v>
      </c>
    </row>
    <row r="21" spans="1:12" ht="25.5" customHeight="1">
      <c r="A21" s="114">
        <v>13</v>
      </c>
      <c r="B21" s="123" t="s">
        <v>142</v>
      </c>
      <c r="C21" s="118" t="s">
        <v>143</v>
      </c>
      <c r="D21" s="118" t="s">
        <v>324</v>
      </c>
      <c r="E21" s="78" t="s">
        <v>429</v>
      </c>
      <c r="F21" s="72" t="s">
        <v>456</v>
      </c>
      <c r="G21" s="72" t="s">
        <v>534</v>
      </c>
      <c r="H21" s="72">
        <v>30</v>
      </c>
      <c r="I21" s="72">
        <f t="shared" si="1"/>
        <v>28.75</v>
      </c>
      <c r="J21" s="72">
        <f t="shared" si="1"/>
        <v>27.5</v>
      </c>
      <c r="K21" s="72">
        <f t="shared" si="1"/>
        <v>26.25</v>
      </c>
      <c r="L21" s="73">
        <f t="shared" si="1"/>
        <v>25</v>
      </c>
    </row>
    <row r="22" spans="1:12" ht="12.75">
      <c r="A22" s="122"/>
      <c r="B22" s="124"/>
      <c r="C22" s="121"/>
      <c r="D22" s="121"/>
      <c r="E22" s="78" t="s">
        <v>142</v>
      </c>
      <c r="F22" s="72" t="s">
        <v>443</v>
      </c>
      <c r="G22" s="72" t="s">
        <v>493</v>
      </c>
      <c r="H22" s="72"/>
      <c r="I22" s="72"/>
      <c r="J22" s="72"/>
      <c r="K22" s="72"/>
      <c r="L22" s="73"/>
    </row>
    <row r="23" spans="1:12" ht="12.75">
      <c r="A23" s="82">
        <v>14</v>
      </c>
      <c r="B23" s="93" t="s">
        <v>138</v>
      </c>
      <c r="C23" s="94" t="s">
        <v>139</v>
      </c>
      <c r="D23" s="94" t="s">
        <v>322</v>
      </c>
      <c r="E23" s="78" t="s">
        <v>138</v>
      </c>
      <c r="F23" s="72" t="s">
        <v>457</v>
      </c>
      <c r="G23" s="72" t="s">
        <v>535</v>
      </c>
      <c r="H23" s="72">
        <v>30</v>
      </c>
      <c r="I23" s="72">
        <f t="shared" si="1"/>
        <v>28.75</v>
      </c>
      <c r="J23" s="72">
        <f t="shared" si="1"/>
        <v>27.5</v>
      </c>
      <c r="K23" s="72">
        <f t="shared" si="1"/>
        <v>26.25</v>
      </c>
      <c r="L23" s="73">
        <f t="shared" si="1"/>
        <v>25</v>
      </c>
    </row>
    <row r="24" spans="1:12" ht="12.75">
      <c r="A24" s="82">
        <v>15</v>
      </c>
      <c r="B24" s="93" t="s">
        <v>140</v>
      </c>
      <c r="C24" s="94" t="s">
        <v>141</v>
      </c>
      <c r="D24" s="94" t="s">
        <v>323</v>
      </c>
      <c r="E24" s="78" t="s">
        <v>140</v>
      </c>
      <c r="F24" s="72" t="s">
        <v>458</v>
      </c>
      <c r="G24" s="72" t="s">
        <v>536</v>
      </c>
      <c r="H24" s="72">
        <v>30</v>
      </c>
      <c r="I24" s="72">
        <f t="shared" si="1"/>
        <v>28.75</v>
      </c>
      <c r="J24" s="72">
        <f t="shared" si="1"/>
        <v>27.5</v>
      </c>
      <c r="K24" s="72">
        <f t="shared" si="1"/>
        <v>26.25</v>
      </c>
      <c r="L24" s="73">
        <f t="shared" si="1"/>
        <v>25</v>
      </c>
    </row>
    <row r="25" spans="1:12" ht="12.75">
      <c r="A25" s="82">
        <v>16</v>
      </c>
      <c r="B25" s="93" t="s">
        <v>144</v>
      </c>
      <c r="C25" s="94" t="s">
        <v>145</v>
      </c>
      <c r="D25" s="94" t="s">
        <v>325</v>
      </c>
      <c r="E25" s="78" t="s">
        <v>144</v>
      </c>
      <c r="F25" s="72" t="s">
        <v>459</v>
      </c>
      <c r="G25" s="72" t="s">
        <v>537</v>
      </c>
      <c r="H25" s="72">
        <v>25</v>
      </c>
      <c r="I25" s="72">
        <f>H25-2.5</f>
        <v>22.5</v>
      </c>
      <c r="J25" s="72">
        <f>I25-2.5</f>
        <v>20</v>
      </c>
      <c r="K25" s="72">
        <f>J25-2.5</f>
        <v>17.5</v>
      </c>
      <c r="L25" s="73">
        <f>K25-2.5</f>
        <v>15</v>
      </c>
    </row>
    <row r="26" spans="1:12" ht="63.75">
      <c r="A26" s="82">
        <v>17</v>
      </c>
      <c r="B26" s="93" t="s">
        <v>148</v>
      </c>
      <c r="C26" s="94" t="s">
        <v>149</v>
      </c>
      <c r="D26" s="94" t="s">
        <v>327</v>
      </c>
      <c r="E26" s="78" t="s">
        <v>148</v>
      </c>
      <c r="F26" s="72" t="s">
        <v>460</v>
      </c>
      <c r="G26" s="72" t="s">
        <v>538</v>
      </c>
      <c r="H26" s="72">
        <v>15.4</v>
      </c>
      <c r="I26" s="72">
        <f aca="true" t="shared" si="2" ref="I26:L27">H26-0.1</f>
        <v>15.3</v>
      </c>
      <c r="J26" s="72">
        <f t="shared" si="2"/>
        <v>15.200000000000001</v>
      </c>
      <c r="K26" s="72">
        <f t="shared" si="2"/>
        <v>15.100000000000001</v>
      </c>
      <c r="L26" s="73">
        <f t="shared" si="2"/>
        <v>15.000000000000002</v>
      </c>
    </row>
    <row r="27" spans="1:12" ht="63.75">
      <c r="A27" s="82">
        <v>18</v>
      </c>
      <c r="B27" s="93" t="s">
        <v>146</v>
      </c>
      <c r="C27" s="94" t="s">
        <v>147</v>
      </c>
      <c r="D27" s="94" t="s">
        <v>326</v>
      </c>
      <c r="E27" s="78" t="s">
        <v>146</v>
      </c>
      <c r="F27" s="72" t="s">
        <v>443</v>
      </c>
      <c r="G27" s="72" t="s">
        <v>493</v>
      </c>
      <c r="H27" s="72">
        <v>15.4</v>
      </c>
      <c r="I27" s="72">
        <f t="shared" si="2"/>
        <v>15.3</v>
      </c>
      <c r="J27" s="72">
        <f t="shared" si="2"/>
        <v>15.200000000000001</v>
      </c>
      <c r="K27" s="72">
        <f t="shared" si="2"/>
        <v>15.100000000000001</v>
      </c>
      <c r="L27" s="73">
        <f t="shared" si="2"/>
        <v>15.000000000000002</v>
      </c>
    </row>
    <row r="28" spans="1:12" ht="63.75">
      <c r="A28" s="82">
        <v>19</v>
      </c>
      <c r="B28" s="93" t="s">
        <v>152</v>
      </c>
      <c r="C28" s="94" t="s">
        <v>153</v>
      </c>
      <c r="D28" s="94" t="s">
        <v>329</v>
      </c>
      <c r="E28" s="78" t="s">
        <v>152</v>
      </c>
      <c r="F28" s="72" t="s">
        <v>461</v>
      </c>
      <c r="G28" s="72" t="s">
        <v>539</v>
      </c>
      <c r="H28" s="72">
        <v>15.6</v>
      </c>
      <c r="I28" s="72">
        <f>H28-0.15</f>
        <v>15.45</v>
      </c>
      <c r="J28" s="72">
        <f>I28-0.15</f>
        <v>15.299999999999999</v>
      </c>
      <c r="K28" s="72">
        <f>J28-0.15</f>
        <v>15.149999999999999</v>
      </c>
      <c r="L28" s="73">
        <f>K28-0.15</f>
        <v>14.999999999999998</v>
      </c>
    </row>
    <row r="29" spans="1:12" ht="25.5">
      <c r="A29" s="82">
        <v>20</v>
      </c>
      <c r="B29" s="93" t="s">
        <v>162</v>
      </c>
      <c r="C29" s="94" t="s">
        <v>163</v>
      </c>
      <c r="D29" s="94" t="s">
        <v>334</v>
      </c>
      <c r="E29" s="78" t="s">
        <v>162</v>
      </c>
      <c r="F29" s="72" t="s">
        <v>462</v>
      </c>
      <c r="G29" s="72" t="s">
        <v>540</v>
      </c>
      <c r="H29" s="72">
        <v>13</v>
      </c>
      <c r="I29" s="72">
        <f aca="true" t="shared" si="3" ref="I29:L33">H29-0.75</f>
        <v>12.25</v>
      </c>
      <c r="J29" s="72">
        <f t="shared" si="3"/>
        <v>11.5</v>
      </c>
      <c r="K29" s="72">
        <f t="shared" si="3"/>
        <v>10.75</v>
      </c>
      <c r="L29" s="73">
        <f t="shared" si="3"/>
        <v>10</v>
      </c>
    </row>
    <row r="30" spans="1:12" ht="25.5">
      <c r="A30" s="82">
        <v>21</v>
      </c>
      <c r="B30" s="93" t="s">
        <v>160</v>
      </c>
      <c r="C30" s="94" t="s">
        <v>161</v>
      </c>
      <c r="D30" s="94" t="s">
        <v>333</v>
      </c>
      <c r="E30" s="78" t="s">
        <v>160</v>
      </c>
      <c r="F30" s="72" t="s">
        <v>463</v>
      </c>
      <c r="G30" s="72" t="s">
        <v>541</v>
      </c>
      <c r="H30" s="72">
        <v>13</v>
      </c>
      <c r="I30" s="72">
        <f t="shared" si="3"/>
        <v>12.25</v>
      </c>
      <c r="J30" s="72">
        <f t="shared" si="3"/>
        <v>11.5</v>
      </c>
      <c r="K30" s="72">
        <f t="shared" si="3"/>
        <v>10.75</v>
      </c>
      <c r="L30" s="73">
        <f t="shared" si="3"/>
        <v>10</v>
      </c>
    </row>
    <row r="31" spans="1:12" ht="25.5">
      <c r="A31" s="82">
        <v>22</v>
      </c>
      <c r="B31" s="93" t="s">
        <v>154</v>
      </c>
      <c r="C31" s="94" t="s">
        <v>155</v>
      </c>
      <c r="D31" s="94" t="s">
        <v>330</v>
      </c>
      <c r="E31" s="78" t="s">
        <v>154</v>
      </c>
      <c r="F31" s="72" t="s">
        <v>462</v>
      </c>
      <c r="G31" s="72" t="s">
        <v>540</v>
      </c>
      <c r="H31" s="72">
        <v>13</v>
      </c>
      <c r="I31" s="72">
        <f t="shared" si="3"/>
        <v>12.25</v>
      </c>
      <c r="J31" s="72">
        <f t="shared" si="3"/>
        <v>11.5</v>
      </c>
      <c r="K31" s="72">
        <f t="shared" si="3"/>
        <v>10.75</v>
      </c>
      <c r="L31" s="73">
        <f t="shared" si="3"/>
        <v>10</v>
      </c>
    </row>
    <row r="32" spans="1:12" ht="25.5">
      <c r="A32" s="82">
        <v>23</v>
      </c>
      <c r="B32" s="93" t="s">
        <v>158</v>
      </c>
      <c r="C32" s="94" t="s">
        <v>159</v>
      </c>
      <c r="D32" s="94" t="s">
        <v>332</v>
      </c>
      <c r="E32" s="78" t="s">
        <v>158</v>
      </c>
      <c r="F32" s="72" t="s">
        <v>463</v>
      </c>
      <c r="G32" s="72" t="s">
        <v>541</v>
      </c>
      <c r="H32" s="72">
        <v>13</v>
      </c>
      <c r="I32" s="72">
        <f t="shared" si="3"/>
        <v>12.25</v>
      </c>
      <c r="J32" s="72">
        <f t="shared" si="3"/>
        <v>11.5</v>
      </c>
      <c r="K32" s="72">
        <f t="shared" si="3"/>
        <v>10.75</v>
      </c>
      <c r="L32" s="73">
        <f t="shared" si="3"/>
        <v>10</v>
      </c>
    </row>
    <row r="33" spans="1:12" ht="38.25">
      <c r="A33" s="82">
        <v>24</v>
      </c>
      <c r="B33" s="93" t="s">
        <v>156</v>
      </c>
      <c r="C33" s="94" t="s">
        <v>157</v>
      </c>
      <c r="D33" s="94" t="s">
        <v>331</v>
      </c>
      <c r="E33" s="78" t="s">
        <v>156</v>
      </c>
      <c r="F33" s="72" t="s">
        <v>443</v>
      </c>
      <c r="G33" s="72" t="s">
        <v>493</v>
      </c>
      <c r="H33" s="72">
        <v>13</v>
      </c>
      <c r="I33" s="72">
        <f t="shared" si="3"/>
        <v>12.25</v>
      </c>
      <c r="J33" s="72">
        <f t="shared" si="3"/>
        <v>11.5</v>
      </c>
      <c r="K33" s="72">
        <f t="shared" si="3"/>
        <v>10.75</v>
      </c>
      <c r="L33" s="73">
        <f t="shared" si="3"/>
        <v>10</v>
      </c>
    </row>
    <row r="34" spans="1:12" ht="25.5">
      <c r="A34" s="82">
        <v>25</v>
      </c>
      <c r="B34" s="93" t="s">
        <v>272</v>
      </c>
      <c r="C34" s="94" t="s">
        <v>273</v>
      </c>
      <c r="D34" s="94" t="s">
        <v>335</v>
      </c>
      <c r="E34" s="78" t="s">
        <v>272</v>
      </c>
      <c r="F34" s="72" t="s">
        <v>464</v>
      </c>
      <c r="G34" s="72" t="s">
        <v>488</v>
      </c>
      <c r="H34" s="72">
        <v>30</v>
      </c>
      <c r="I34" s="72">
        <f>H34-1.25</f>
        <v>28.75</v>
      </c>
      <c r="J34" s="72">
        <f>I34-1.25</f>
        <v>27.5</v>
      </c>
      <c r="K34" s="72">
        <f>J34-1.25</f>
        <v>26.25</v>
      </c>
      <c r="L34" s="73">
        <f>K34-1.25</f>
        <v>25</v>
      </c>
    </row>
    <row r="35" spans="1:12" ht="12.75">
      <c r="A35" s="114">
        <v>26</v>
      </c>
      <c r="B35" s="123" t="s">
        <v>164</v>
      </c>
      <c r="C35" s="118" t="s">
        <v>165</v>
      </c>
      <c r="D35" s="118" t="s">
        <v>336</v>
      </c>
      <c r="E35" s="78" t="s">
        <v>430</v>
      </c>
      <c r="F35" s="72" t="s">
        <v>465</v>
      </c>
      <c r="G35" s="72" t="s">
        <v>488</v>
      </c>
      <c r="H35" s="72">
        <v>15.6</v>
      </c>
      <c r="I35" s="72">
        <f>H35-0.15</f>
        <v>15.45</v>
      </c>
      <c r="J35" s="72">
        <f>I35-0.15</f>
        <v>15.299999999999999</v>
      </c>
      <c r="K35" s="72">
        <f>J35-0.15</f>
        <v>15.149999999999999</v>
      </c>
      <c r="L35" s="73">
        <f>K35-0.15</f>
        <v>14.999999999999998</v>
      </c>
    </row>
    <row r="36" spans="1:12" ht="12.75">
      <c r="A36" s="122"/>
      <c r="B36" s="124"/>
      <c r="C36" s="121"/>
      <c r="D36" s="121"/>
      <c r="E36" s="78" t="s">
        <v>431</v>
      </c>
      <c r="F36" s="72" t="s">
        <v>466</v>
      </c>
      <c r="G36" s="72" t="s">
        <v>489</v>
      </c>
      <c r="H36" s="72"/>
      <c r="I36" s="72"/>
      <c r="J36" s="72"/>
      <c r="K36" s="72"/>
      <c r="L36" s="73"/>
    </row>
    <row r="37" spans="1:12" ht="25.5">
      <c r="A37" s="82">
        <v>27</v>
      </c>
      <c r="B37" s="93" t="s">
        <v>274</v>
      </c>
      <c r="C37" s="94" t="s">
        <v>275</v>
      </c>
      <c r="D37" s="94" t="s">
        <v>338</v>
      </c>
      <c r="E37" s="78" t="s">
        <v>274</v>
      </c>
      <c r="F37" s="72" t="s">
        <v>467</v>
      </c>
      <c r="G37" s="72" t="s">
        <v>542</v>
      </c>
      <c r="H37" s="72">
        <v>30</v>
      </c>
      <c r="I37" s="72">
        <f aca="true" t="shared" si="4" ref="I37:L56">H37-1.25</f>
        <v>28.75</v>
      </c>
      <c r="J37" s="72">
        <f t="shared" si="4"/>
        <v>27.5</v>
      </c>
      <c r="K37" s="72">
        <f t="shared" si="4"/>
        <v>26.25</v>
      </c>
      <c r="L37" s="73">
        <f t="shared" si="4"/>
        <v>25</v>
      </c>
    </row>
    <row r="38" spans="1:12" ht="38.25">
      <c r="A38" s="82">
        <v>28</v>
      </c>
      <c r="B38" s="93" t="s">
        <v>276</v>
      </c>
      <c r="C38" s="94" t="s">
        <v>277</v>
      </c>
      <c r="D38" s="94" t="s">
        <v>337</v>
      </c>
      <c r="E38" s="78" t="s">
        <v>276</v>
      </c>
      <c r="F38" s="72" t="s">
        <v>443</v>
      </c>
      <c r="G38" s="72" t="s">
        <v>493</v>
      </c>
      <c r="H38" s="72">
        <v>30</v>
      </c>
      <c r="I38" s="72">
        <f t="shared" si="4"/>
        <v>28.75</v>
      </c>
      <c r="J38" s="72">
        <f t="shared" si="4"/>
        <v>27.5</v>
      </c>
      <c r="K38" s="72">
        <f t="shared" si="4"/>
        <v>26.25</v>
      </c>
      <c r="L38" s="73">
        <f t="shared" si="4"/>
        <v>25</v>
      </c>
    </row>
    <row r="39" spans="1:12" ht="25.5" customHeight="1">
      <c r="A39" s="114">
        <v>29</v>
      </c>
      <c r="B39" s="123" t="s">
        <v>278</v>
      </c>
      <c r="C39" s="118" t="s">
        <v>279</v>
      </c>
      <c r="D39" s="118" t="s">
        <v>339</v>
      </c>
      <c r="E39" s="78" t="s">
        <v>432</v>
      </c>
      <c r="F39" s="72" t="s">
        <v>464</v>
      </c>
      <c r="G39" s="72" t="s">
        <v>488</v>
      </c>
      <c r="H39" s="72">
        <v>30</v>
      </c>
      <c r="I39" s="72">
        <f t="shared" si="4"/>
        <v>28.75</v>
      </c>
      <c r="J39" s="72">
        <f t="shared" si="4"/>
        <v>27.5</v>
      </c>
      <c r="K39" s="72">
        <f t="shared" si="4"/>
        <v>26.25</v>
      </c>
      <c r="L39" s="73">
        <f t="shared" si="4"/>
        <v>25</v>
      </c>
    </row>
    <row r="40" spans="1:12" ht="12.75">
      <c r="A40" s="122"/>
      <c r="B40" s="124"/>
      <c r="C40" s="121"/>
      <c r="D40" s="121"/>
      <c r="E40" s="78" t="s">
        <v>433</v>
      </c>
      <c r="F40" s="72" t="s">
        <v>466</v>
      </c>
      <c r="G40" s="72" t="s">
        <v>489</v>
      </c>
      <c r="H40" s="72"/>
      <c r="I40" s="72"/>
      <c r="J40" s="72"/>
      <c r="K40" s="72"/>
      <c r="L40" s="73"/>
    </row>
    <row r="41" spans="1:12" ht="12.75">
      <c r="A41" s="114">
        <v>30</v>
      </c>
      <c r="B41" s="123" t="s">
        <v>280</v>
      </c>
      <c r="C41" s="118" t="s">
        <v>281</v>
      </c>
      <c r="D41" s="118" t="s">
        <v>340</v>
      </c>
      <c r="E41" s="78" t="s">
        <v>434</v>
      </c>
      <c r="F41" s="72" t="s">
        <v>465</v>
      </c>
      <c r="G41" s="72" t="s">
        <v>488</v>
      </c>
      <c r="H41" s="72">
        <v>30</v>
      </c>
      <c r="I41" s="72">
        <f t="shared" si="4"/>
        <v>28.75</v>
      </c>
      <c r="J41" s="72">
        <f t="shared" si="4"/>
        <v>27.5</v>
      </c>
      <c r="K41" s="72">
        <f t="shared" si="4"/>
        <v>26.25</v>
      </c>
      <c r="L41" s="73">
        <f t="shared" si="4"/>
        <v>25</v>
      </c>
    </row>
    <row r="42" spans="1:12" ht="12.75">
      <c r="A42" s="122"/>
      <c r="B42" s="124"/>
      <c r="C42" s="121"/>
      <c r="D42" s="121"/>
      <c r="E42" s="78" t="s">
        <v>435</v>
      </c>
      <c r="F42" s="72" t="s">
        <v>466</v>
      </c>
      <c r="G42" s="72" t="s">
        <v>489</v>
      </c>
      <c r="H42" s="72"/>
      <c r="I42" s="72"/>
      <c r="J42" s="72"/>
      <c r="K42" s="72"/>
      <c r="L42" s="73"/>
    </row>
    <row r="43" spans="1:12" ht="12.75">
      <c r="A43" s="114">
        <v>31</v>
      </c>
      <c r="B43" s="123" t="s">
        <v>172</v>
      </c>
      <c r="C43" s="118" t="s">
        <v>173</v>
      </c>
      <c r="D43" s="118" t="s">
        <v>344</v>
      </c>
      <c r="E43" s="88" t="s">
        <v>438</v>
      </c>
      <c r="F43" s="89" t="s">
        <v>465</v>
      </c>
      <c r="G43" s="89" t="s">
        <v>488</v>
      </c>
      <c r="H43" s="72">
        <v>30</v>
      </c>
      <c r="I43" s="72">
        <f t="shared" si="4"/>
        <v>28.75</v>
      </c>
      <c r="J43" s="72">
        <f t="shared" si="4"/>
        <v>27.5</v>
      </c>
      <c r="K43" s="72">
        <f t="shared" si="4"/>
        <v>26.25</v>
      </c>
      <c r="L43" s="73">
        <f t="shared" si="4"/>
        <v>25</v>
      </c>
    </row>
    <row r="44" spans="1:12" ht="12.75">
      <c r="A44" s="122"/>
      <c r="B44" s="124"/>
      <c r="C44" s="121"/>
      <c r="D44" s="121"/>
      <c r="E44" s="88" t="s">
        <v>439</v>
      </c>
      <c r="F44" s="89" t="s">
        <v>466</v>
      </c>
      <c r="G44" s="89" t="s">
        <v>489</v>
      </c>
      <c r="H44" s="72"/>
      <c r="I44" s="72"/>
      <c r="J44" s="72"/>
      <c r="K44" s="72"/>
      <c r="L44" s="73"/>
    </row>
    <row r="45" spans="1:12" ht="12.75">
      <c r="A45" s="114">
        <v>32</v>
      </c>
      <c r="B45" s="123" t="s">
        <v>170</v>
      </c>
      <c r="C45" s="118" t="s">
        <v>171</v>
      </c>
      <c r="D45" s="118" t="s">
        <v>343</v>
      </c>
      <c r="E45" s="78" t="s">
        <v>436</v>
      </c>
      <c r="F45" s="72" t="s">
        <v>465</v>
      </c>
      <c r="G45" s="72" t="s">
        <v>488</v>
      </c>
      <c r="H45" s="72">
        <v>30</v>
      </c>
      <c r="I45" s="72">
        <f t="shared" si="4"/>
        <v>28.75</v>
      </c>
      <c r="J45" s="72">
        <f t="shared" si="4"/>
        <v>27.5</v>
      </c>
      <c r="K45" s="72">
        <f t="shared" si="4"/>
        <v>26.25</v>
      </c>
      <c r="L45" s="73">
        <f t="shared" si="4"/>
        <v>25</v>
      </c>
    </row>
    <row r="46" spans="1:12" ht="12.75">
      <c r="A46" s="122"/>
      <c r="B46" s="124"/>
      <c r="C46" s="121"/>
      <c r="D46" s="121"/>
      <c r="E46" s="78" t="s">
        <v>437</v>
      </c>
      <c r="F46" s="72" t="s">
        <v>466</v>
      </c>
      <c r="G46" s="72" t="s">
        <v>489</v>
      </c>
      <c r="H46" s="72"/>
      <c r="I46" s="72"/>
      <c r="J46" s="72"/>
      <c r="K46" s="72"/>
      <c r="L46" s="73"/>
    </row>
    <row r="47" spans="1:12" ht="12.75">
      <c r="A47" s="114">
        <v>33</v>
      </c>
      <c r="B47" s="123" t="s">
        <v>168</v>
      </c>
      <c r="C47" s="118" t="s">
        <v>169</v>
      </c>
      <c r="D47" s="118" t="s">
        <v>342</v>
      </c>
      <c r="E47" s="88" t="s">
        <v>438</v>
      </c>
      <c r="F47" s="89" t="s">
        <v>465</v>
      </c>
      <c r="G47" s="89" t="s">
        <v>488</v>
      </c>
      <c r="H47" s="72">
        <v>30</v>
      </c>
      <c r="I47" s="72">
        <f t="shared" si="4"/>
        <v>28.75</v>
      </c>
      <c r="J47" s="72">
        <f t="shared" si="4"/>
        <v>27.5</v>
      </c>
      <c r="K47" s="72">
        <f t="shared" si="4"/>
        <v>26.25</v>
      </c>
      <c r="L47" s="73">
        <f t="shared" si="4"/>
        <v>25</v>
      </c>
    </row>
    <row r="48" spans="1:12" ht="12.75">
      <c r="A48" s="122"/>
      <c r="B48" s="124"/>
      <c r="C48" s="121"/>
      <c r="D48" s="121"/>
      <c r="E48" s="88" t="s">
        <v>439</v>
      </c>
      <c r="F48" s="89" t="s">
        <v>466</v>
      </c>
      <c r="G48" s="89" t="s">
        <v>489</v>
      </c>
      <c r="H48" s="72"/>
      <c r="I48" s="72"/>
      <c r="J48" s="72"/>
      <c r="K48" s="72"/>
      <c r="L48" s="73"/>
    </row>
    <row r="49" spans="1:12" ht="12.75">
      <c r="A49" s="114">
        <v>34</v>
      </c>
      <c r="B49" s="123" t="s">
        <v>166</v>
      </c>
      <c r="C49" s="118" t="s">
        <v>167</v>
      </c>
      <c r="D49" s="118" t="s">
        <v>341</v>
      </c>
      <c r="E49" s="88" t="s">
        <v>438</v>
      </c>
      <c r="F49" s="89" t="s">
        <v>465</v>
      </c>
      <c r="G49" s="89" t="s">
        <v>488</v>
      </c>
      <c r="H49" s="72">
        <v>30</v>
      </c>
      <c r="I49" s="72">
        <f t="shared" si="4"/>
        <v>28.75</v>
      </c>
      <c r="J49" s="72">
        <f t="shared" si="4"/>
        <v>27.5</v>
      </c>
      <c r="K49" s="72">
        <f t="shared" si="4"/>
        <v>26.25</v>
      </c>
      <c r="L49" s="73">
        <f t="shared" si="4"/>
        <v>25</v>
      </c>
    </row>
    <row r="50" spans="1:12" ht="12.75">
      <c r="A50" s="122"/>
      <c r="B50" s="124"/>
      <c r="C50" s="121"/>
      <c r="D50" s="121"/>
      <c r="E50" s="88" t="s">
        <v>439</v>
      </c>
      <c r="F50" s="89" t="s">
        <v>466</v>
      </c>
      <c r="G50" s="89" t="s">
        <v>489</v>
      </c>
      <c r="H50" s="72"/>
      <c r="I50" s="72"/>
      <c r="J50" s="72"/>
      <c r="K50" s="72"/>
      <c r="L50" s="73"/>
    </row>
    <row r="51" spans="1:12" ht="12.75">
      <c r="A51" s="114">
        <v>35</v>
      </c>
      <c r="B51" s="123" t="s">
        <v>174</v>
      </c>
      <c r="C51" s="118" t="s">
        <v>175</v>
      </c>
      <c r="D51" s="118" t="s">
        <v>345</v>
      </c>
      <c r="E51" s="78" t="s">
        <v>440</v>
      </c>
      <c r="F51" s="72" t="s">
        <v>465</v>
      </c>
      <c r="G51" s="72" t="s">
        <v>488</v>
      </c>
      <c r="H51" s="72">
        <v>30</v>
      </c>
      <c r="I51" s="72">
        <f t="shared" si="4"/>
        <v>28.75</v>
      </c>
      <c r="J51" s="72">
        <f t="shared" si="4"/>
        <v>27.5</v>
      </c>
      <c r="K51" s="72">
        <f t="shared" si="4"/>
        <v>26.25</v>
      </c>
      <c r="L51" s="73">
        <f t="shared" si="4"/>
        <v>25</v>
      </c>
    </row>
    <row r="52" spans="1:12" ht="12.75">
      <c r="A52" s="122"/>
      <c r="B52" s="124"/>
      <c r="C52" s="121"/>
      <c r="D52" s="121"/>
      <c r="E52" s="78" t="s">
        <v>441</v>
      </c>
      <c r="F52" s="72" t="s">
        <v>466</v>
      </c>
      <c r="G52" s="72" t="s">
        <v>489</v>
      </c>
      <c r="H52" s="72"/>
      <c r="I52" s="72"/>
      <c r="J52" s="72"/>
      <c r="K52" s="72"/>
      <c r="L52" s="73"/>
    </row>
    <row r="53" spans="1:12" ht="12.75">
      <c r="A53" s="82">
        <v>36</v>
      </c>
      <c r="B53" s="93" t="s">
        <v>176</v>
      </c>
      <c r="C53" s="94" t="s">
        <v>177</v>
      </c>
      <c r="D53" s="94" t="s">
        <v>346</v>
      </c>
      <c r="E53" s="78" t="s">
        <v>176</v>
      </c>
      <c r="F53" s="72" t="s">
        <v>177</v>
      </c>
      <c r="G53" s="72" t="s">
        <v>490</v>
      </c>
      <c r="H53" s="72">
        <v>30</v>
      </c>
      <c r="I53" s="72">
        <f t="shared" si="4"/>
        <v>28.75</v>
      </c>
      <c r="J53" s="72">
        <f t="shared" si="4"/>
        <v>27.5</v>
      </c>
      <c r="K53" s="72">
        <f t="shared" si="4"/>
        <v>26.25</v>
      </c>
      <c r="L53" s="73">
        <f t="shared" si="4"/>
        <v>25</v>
      </c>
    </row>
    <row r="54" spans="1:12" ht="12.75">
      <c r="A54" s="82">
        <v>37</v>
      </c>
      <c r="B54" s="93" t="s">
        <v>288</v>
      </c>
      <c r="C54" s="94" t="s">
        <v>289</v>
      </c>
      <c r="D54" s="94" t="s">
        <v>347</v>
      </c>
      <c r="E54" s="78" t="s">
        <v>288</v>
      </c>
      <c r="F54" s="72" t="s">
        <v>289</v>
      </c>
      <c r="G54" s="72" t="s">
        <v>491</v>
      </c>
      <c r="H54" s="72">
        <v>30</v>
      </c>
      <c r="I54" s="72">
        <f t="shared" si="4"/>
        <v>28.75</v>
      </c>
      <c r="J54" s="72">
        <f t="shared" si="4"/>
        <v>27.5</v>
      </c>
      <c r="K54" s="72">
        <f t="shared" si="4"/>
        <v>26.25</v>
      </c>
      <c r="L54" s="73">
        <f t="shared" si="4"/>
        <v>25</v>
      </c>
    </row>
    <row r="55" spans="1:12" ht="25.5">
      <c r="A55" s="82">
        <v>38</v>
      </c>
      <c r="B55" s="93" t="s">
        <v>290</v>
      </c>
      <c r="C55" s="95" t="s">
        <v>291</v>
      </c>
      <c r="D55" s="95" t="s">
        <v>398</v>
      </c>
      <c r="E55" s="78" t="s">
        <v>290</v>
      </c>
      <c r="F55" s="72" t="s">
        <v>468</v>
      </c>
      <c r="G55" s="72" t="s">
        <v>492</v>
      </c>
      <c r="H55" s="72">
        <v>30</v>
      </c>
      <c r="I55" s="72">
        <f t="shared" si="4"/>
        <v>28.75</v>
      </c>
      <c r="J55" s="72">
        <f t="shared" si="4"/>
        <v>27.5</v>
      </c>
      <c r="K55" s="72">
        <f t="shared" si="4"/>
        <v>26.25</v>
      </c>
      <c r="L55" s="73">
        <f t="shared" si="4"/>
        <v>25</v>
      </c>
    </row>
    <row r="56" spans="1:12" ht="76.5">
      <c r="A56" s="82">
        <v>39</v>
      </c>
      <c r="B56" s="93" t="s">
        <v>412</v>
      </c>
      <c r="C56" s="95" t="s">
        <v>4</v>
      </c>
      <c r="D56" s="95" t="s">
        <v>5</v>
      </c>
      <c r="E56" s="78" t="s">
        <v>412</v>
      </c>
      <c r="F56" s="72" t="s">
        <v>443</v>
      </c>
      <c r="G56" s="72" t="s">
        <v>493</v>
      </c>
      <c r="H56" s="72">
        <v>30</v>
      </c>
      <c r="I56" s="72">
        <f t="shared" si="4"/>
        <v>28.75</v>
      </c>
      <c r="J56" s="72">
        <f t="shared" si="4"/>
        <v>27.5</v>
      </c>
      <c r="K56" s="72">
        <f t="shared" si="4"/>
        <v>26.25</v>
      </c>
      <c r="L56" s="73">
        <f t="shared" si="4"/>
        <v>25</v>
      </c>
    </row>
    <row r="57" spans="1:12" ht="12.75">
      <c r="A57" s="82">
        <v>40</v>
      </c>
      <c r="B57" s="93" t="s">
        <v>178</v>
      </c>
      <c r="C57" s="94" t="s">
        <v>179</v>
      </c>
      <c r="D57" s="94" t="s">
        <v>348</v>
      </c>
      <c r="E57" s="78" t="s">
        <v>178</v>
      </c>
      <c r="F57" s="72" t="s">
        <v>469</v>
      </c>
      <c r="G57" s="72" t="s">
        <v>494</v>
      </c>
      <c r="H57" s="72">
        <v>27</v>
      </c>
      <c r="I57" s="72">
        <f aca="true" t="shared" si="5" ref="I57:L58">H57-0.5</f>
        <v>26.5</v>
      </c>
      <c r="J57" s="72">
        <f t="shared" si="5"/>
        <v>26</v>
      </c>
      <c r="K57" s="72">
        <f t="shared" si="5"/>
        <v>25.5</v>
      </c>
      <c r="L57" s="73">
        <f t="shared" si="5"/>
        <v>25</v>
      </c>
    </row>
    <row r="58" spans="1:12" ht="25.5">
      <c r="A58" s="82">
        <v>41</v>
      </c>
      <c r="B58" s="93" t="s">
        <v>180</v>
      </c>
      <c r="C58" s="94" t="s">
        <v>181</v>
      </c>
      <c r="D58" s="94" t="s">
        <v>349</v>
      </c>
      <c r="E58" s="78" t="s">
        <v>180</v>
      </c>
      <c r="F58" s="72" t="s">
        <v>181</v>
      </c>
      <c r="G58" s="72" t="s">
        <v>495</v>
      </c>
      <c r="H58" s="72">
        <v>27</v>
      </c>
      <c r="I58" s="72">
        <f t="shared" si="5"/>
        <v>26.5</v>
      </c>
      <c r="J58" s="72">
        <f t="shared" si="5"/>
        <v>26</v>
      </c>
      <c r="K58" s="72">
        <f t="shared" si="5"/>
        <v>25.5</v>
      </c>
      <c r="L58" s="73">
        <f t="shared" si="5"/>
        <v>25</v>
      </c>
    </row>
    <row r="59" spans="1:12" ht="51">
      <c r="A59" s="82">
        <v>42</v>
      </c>
      <c r="B59" s="93" t="s">
        <v>292</v>
      </c>
      <c r="C59" s="94" t="s">
        <v>293</v>
      </c>
      <c r="D59" s="94" t="s">
        <v>350</v>
      </c>
      <c r="E59" s="78" t="s">
        <v>292</v>
      </c>
      <c r="F59" s="72" t="s">
        <v>470</v>
      </c>
      <c r="G59" s="72" t="s">
        <v>496</v>
      </c>
      <c r="H59" s="72">
        <v>30</v>
      </c>
      <c r="I59" s="72">
        <f>H59-1.25</f>
        <v>28.75</v>
      </c>
      <c r="J59" s="72">
        <f>I59-1.25</f>
        <v>27.5</v>
      </c>
      <c r="K59" s="72">
        <f>J59-1.25</f>
        <v>26.25</v>
      </c>
      <c r="L59" s="73">
        <f>K59-1.25</f>
        <v>25</v>
      </c>
    </row>
    <row r="60" spans="1:12" ht="12.75">
      <c r="A60" s="82">
        <v>43</v>
      </c>
      <c r="B60" s="93" t="s">
        <v>182</v>
      </c>
      <c r="C60" s="94" t="s">
        <v>183</v>
      </c>
      <c r="D60" s="94" t="s">
        <v>351</v>
      </c>
      <c r="E60" s="78" t="s">
        <v>182</v>
      </c>
      <c r="F60" s="72" t="s">
        <v>183</v>
      </c>
      <c r="G60" s="72" t="s">
        <v>497</v>
      </c>
      <c r="H60" s="72">
        <v>27</v>
      </c>
      <c r="I60" s="72">
        <f aca="true" t="shared" si="6" ref="I60:L64">H60-0.5</f>
        <v>26.5</v>
      </c>
      <c r="J60" s="72">
        <f t="shared" si="6"/>
        <v>26</v>
      </c>
      <c r="K60" s="72">
        <f t="shared" si="6"/>
        <v>25.5</v>
      </c>
      <c r="L60" s="73">
        <f t="shared" si="6"/>
        <v>25</v>
      </c>
    </row>
    <row r="61" spans="1:12" ht="12.75">
      <c r="A61" s="82">
        <v>44</v>
      </c>
      <c r="B61" s="93" t="s">
        <v>184</v>
      </c>
      <c r="C61" s="94" t="s">
        <v>185</v>
      </c>
      <c r="D61" s="94" t="s">
        <v>352</v>
      </c>
      <c r="E61" s="78" t="s">
        <v>184</v>
      </c>
      <c r="F61" s="72" t="s">
        <v>185</v>
      </c>
      <c r="G61" s="72" t="s">
        <v>498</v>
      </c>
      <c r="H61" s="72">
        <v>27</v>
      </c>
      <c r="I61" s="72">
        <f t="shared" si="6"/>
        <v>26.5</v>
      </c>
      <c r="J61" s="72">
        <f t="shared" si="6"/>
        <v>26</v>
      </c>
      <c r="K61" s="72">
        <f t="shared" si="6"/>
        <v>25.5</v>
      </c>
      <c r="L61" s="73">
        <f t="shared" si="6"/>
        <v>25</v>
      </c>
    </row>
    <row r="62" spans="1:12" ht="12.75">
      <c r="A62" s="82">
        <v>45</v>
      </c>
      <c r="B62" s="93" t="s">
        <v>186</v>
      </c>
      <c r="C62" s="94" t="s">
        <v>187</v>
      </c>
      <c r="D62" s="94" t="s">
        <v>353</v>
      </c>
      <c r="E62" s="78" t="s">
        <v>186</v>
      </c>
      <c r="F62" s="72" t="s">
        <v>187</v>
      </c>
      <c r="G62" s="72" t="s">
        <v>499</v>
      </c>
      <c r="H62" s="72">
        <v>27</v>
      </c>
      <c r="I62" s="72">
        <f t="shared" si="6"/>
        <v>26.5</v>
      </c>
      <c r="J62" s="72">
        <f t="shared" si="6"/>
        <v>26</v>
      </c>
      <c r="K62" s="72">
        <f t="shared" si="6"/>
        <v>25.5</v>
      </c>
      <c r="L62" s="73">
        <f t="shared" si="6"/>
        <v>25</v>
      </c>
    </row>
    <row r="63" spans="1:12" ht="12.75">
      <c r="A63" s="82">
        <v>46</v>
      </c>
      <c r="B63" s="93" t="s">
        <v>188</v>
      </c>
      <c r="C63" s="94" t="s">
        <v>189</v>
      </c>
      <c r="D63" s="94" t="s">
        <v>354</v>
      </c>
      <c r="E63" s="78" t="s">
        <v>188</v>
      </c>
      <c r="F63" s="72" t="s">
        <v>471</v>
      </c>
      <c r="G63" s="72" t="s">
        <v>500</v>
      </c>
      <c r="H63" s="72">
        <v>27</v>
      </c>
      <c r="I63" s="72">
        <f t="shared" si="6"/>
        <v>26.5</v>
      </c>
      <c r="J63" s="72">
        <f t="shared" si="6"/>
        <v>26</v>
      </c>
      <c r="K63" s="72">
        <f t="shared" si="6"/>
        <v>25.5</v>
      </c>
      <c r="L63" s="73">
        <f t="shared" si="6"/>
        <v>25</v>
      </c>
    </row>
    <row r="64" spans="1:12" ht="12.75">
      <c r="A64" s="82">
        <v>47</v>
      </c>
      <c r="B64" s="93" t="s">
        <v>190</v>
      </c>
      <c r="C64" s="94" t="s">
        <v>191</v>
      </c>
      <c r="D64" s="94" t="s">
        <v>355</v>
      </c>
      <c r="E64" s="78" t="s">
        <v>190</v>
      </c>
      <c r="F64" s="72" t="s">
        <v>191</v>
      </c>
      <c r="G64" s="72" t="s">
        <v>501</v>
      </c>
      <c r="H64" s="72">
        <v>27</v>
      </c>
      <c r="I64" s="72">
        <f t="shared" si="6"/>
        <v>26.5</v>
      </c>
      <c r="J64" s="72">
        <f t="shared" si="6"/>
        <v>26</v>
      </c>
      <c r="K64" s="72">
        <f t="shared" si="6"/>
        <v>25.5</v>
      </c>
      <c r="L64" s="73">
        <f t="shared" si="6"/>
        <v>25</v>
      </c>
    </row>
    <row r="65" spans="1:12" ht="12.75">
      <c r="A65" s="82">
        <v>48</v>
      </c>
      <c r="B65" s="93" t="s">
        <v>294</v>
      </c>
      <c r="C65" s="94" t="s">
        <v>295</v>
      </c>
      <c r="D65" s="94" t="s">
        <v>356</v>
      </c>
      <c r="E65" s="78" t="s">
        <v>294</v>
      </c>
      <c r="F65" s="72" t="s">
        <v>295</v>
      </c>
      <c r="G65" s="72" t="s">
        <v>502</v>
      </c>
      <c r="H65" s="72">
        <v>29</v>
      </c>
      <c r="I65" s="72">
        <f>H65-1</f>
        <v>28</v>
      </c>
      <c r="J65" s="72">
        <f>I65-1</f>
        <v>27</v>
      </c>
      <c r="K65" s="72">
        <f>J65-1</f>
        <v>26</v>
      </c>
      <c r="L65" s="73">
        <f>K65-1</f>
        <v>25</v>
      </c>
    </row>
    <row r="66" spans="1:12" ht="12.75">
      <c r="A66" s="82">
        <v>49</v>
      </c>
      <c r="B66" s="93" t="s">
        <v>206</v>
      </c>
      <c r="C66" s="94" t="s">
        <v>207</v>
      </c>
      <c r="D66" s="94" t="s">
        <v>364</v>
      </c>
      <c r="E66" s="78" t="s">
        <v>206</v>
      </c>
      <c r="F66" s="72" t="s">
        <v>207</v>
      </c>
      <c r="G66" s="72" t="s">
        <v>503</v>
      </c>
      <c r="H66" s="72">
        <v>19.3</v>
      </c>
      <c r="I66" s="72">
        <f aca="true" t="shared" si="7" ref="I66:L73">H66-1.075</f>
        <v>18.225</v>
      </c>
      <c r="J66" s="72">
        <f t="shared" si="7"/>
        <v>17.150000000000002</v>
      </c>
      <c r="K66" s="72">
        <f t="shared" si="7"/>
        <v>16.075000000000003</v>
      </c>
      <c r="L66" s="73">
        <f t="shared" si="7"/>
        <v>15.000000000000004</v>
      </c>
    </row>
    <row r="67" spans="1:12" ht="12.75">
      <c r="A67" s="82">
        <v>50</v>
      </c>
      <c r="B67" s="93" t="s">
        <v>204</v>
      </c>
      <c r="C67" s="94" t="s">
        <v>205</v>
      </c>
      <c r="D67" s="94" t="s">
        <v>363</v>
      </c>
      <c r="E67" s="78" t="s">
        <v>204</v>
      </c>
      <c r="F67" s="72" t="s">
        <v>472</v>
      </c>
      <c r="G67" s="72" t="s">
        <v>504</v>
      </c>
      <c r="H67" s="72">
        <v>19.3</v>
      </c>
      <c r="I67" s="72">
        <f t="shared" si="7"/>
        <v>18.225</v>
      </c>
      <c r="J67" s="72">
        <f t="shared" si="7"/>
        <v>17.150000000000002</v>
      </c>
      <c r="K67" s="72">
        <f t="shared" si="7"/>
        <v>16.075000000000003</v>
      </c>
      <c r="L67" s="73">
        <f t="shared" si="7"/>
        <v>15.000000000000004</v>
      </c>
    </row>
    <row r="68" spans="1:12" ht="12.75">
      <c r="A68" s="82">
        <v>51</v>
      </c>
      <c r="B68" s="93" t="s">
        <v>202</v>
      </c>
      <c r="C68" s="94" t="s">
        <v>203</v>
      </c>
      <c r="D68" s="94" t="s">
        <v>362</v>
      </c>
      <c r="E68" s="78" t="s">
        <v>202</v>
      </c>
      <c r="F68" s="72" t="s">
        <v>203</v>
      </c>
      <c r="G68" s="72" t="s">
        <v>505</v>
      </c>
      <c r="H68" s="72">
        <v>19.3</v>
      </c>
      <c r="I68" s="72">
        <f t="shared" si="7"/>
        <v>18.225</v>
      </c>
      <c r="J68" s="72">
        <f t="shared" si="7"/>
        <v>17.150000000000002</v>
      </c>
      <c r="K68" s="72">
        <f t="shared" si="7"/>
        <v>16.075000000000003</v>
      </c>
      <c r="L68" s="73">
        <f t="shared" si="7"/>
        <v>15.000000000000004</v>
      </c>
    </row>
    <row r="69" spans="1:12" ht="25.5">
      <c r="A69" s="82">
        <v>52</v>
      </c>
      <c r="B69" s="93" t="s">
        <v>200</v>
      </c>
      <c r="C69" s="94" t="s">
        <v>201</v>
      </c>
      <c r="D69" s="94" t="s">
        <v>361</v>
      </c>
      <c r="E69" s="78" t="s">
        <v>200</v>
      </c>
      <c r="F69" s="72" t="s">
        <v>473</v>
      </c>
      <c r="G69" s="72" t="s">
        <v>506</v>
      </c>
      <c r="H69" s="72">
        <v>19.3</v>
      </c>
      <c r="I69" s="72">
        <f t="shared" si="7"/>
        <v>18.225</v>
      </c>
      <c r="J69" s="72">
        <f t="shared" si="7"/>
        <v>17.150000000000002</v>
      </c>
      <c r="K69" s="72">
        <f t="shared" si="7"/>
        <v>16.075000000000003</v>
      </c>
      <c r="L69" s="73">
        <f t="shared" si="7"/>
        <v>15.000000000000004</v>
      </c>
    </row>
    <row r="70" spans="1:12" ht="25.5">
      <c r="A70" s="82">
        <v>53</v>
      </c>
      <c r="B70" s="93" t="s">
        <v>198</v>
      </c>
      <c r="C70" s="94" t="s">
        <v>199</v>
      </c>
      <c r="D70" s="94" t="s">
        <v>360</v>
      </c>
      <c r="E70" s="78" t="s">
        <v>198</v>
      </c>
      <c r="F70" s="72" t="s">
        <v>474</v>
      </c>
      <c r="G70" s="72" t="s">
        <v>507</v>
      </c>
      <c r="H70" s="72">
        <v>19.3</v>
      </c>
      <c r="I70" s="72">
        <f t="shared" si="7"/>
        <v>18.225</v>
      </c>
      <c r="J70" s="72">
        <f t="shared" si="7"/>
        <v>17.150000000000002</v>
      </c>
      <c r="K70" s="72">
        <f t="shared" si="7"/>
        <v>16.075000000000003</v>
      </c>
      <c r="L70" s="73">
        <f t="shared" si="7"/>
        <v>15.000000000000004</v>
      </c>
    </row>
    <row r="71" spans="1:12" ht="63.75">
      <c r="A71" s="82">
        <v>54</v>
      </c>
      <c r="B71" s="93" t="s">
        <v>196</v>
      </c>
      <c r="C71" s="94" t="s">
        <v>197</v>
      </c>
      <c r="D71" s="94" t="s">
        <v>359</v>
      </c>
      <c r="E71" s="78" t="s">
        <v>196</v>
      </c>
      <c r="F71" s="72" t="s">
        <v>443</v>
      </c>
      <c r="G71" s="72" t="s">
        <v>493</v>
      </c>
      <c r="H71" s="72">
        <v>19.3</v>
      </c>
      <c r="I71" s="72">
        <f t="shared" si="7"/>
        <v>18.225</v>
      </c>
      <c r="J71" s="72">
        <f t="shared" si="7"/>
        <v>17.150000000000002</v>
      </c>
      <c r="K71" s="72">
        <f t="shared" si="7"/>
        <v>16.075000000000003</v>
      </c>
      <c r="L71" s="73">
        <f t="shared" si="7"/>
        <v>15.000000000000004</v>
      </c>
    </row>
    <row r="72" spans="1:12" ht="12.75">
      <c r="A72" s="82">
        <v>55</v>
      </c>
      <c r="B72" s="93" t="s">
        <v>192</v>
      </c>
      <c r="C72" s="94" t="s">
        <v>193</v>
      </c>
      <c r="D72" s="94" t="s">
        <v>357</v>
      </c>
      <c r="E72" s="78" t="s">
        <v>192</v>
      </c>
      <c r="F72" s="72" t="s">
        <v>193</v>
      </c>
      <c r="G72" s="72" t="s">
        <v>508</v>
      </c>
      <c r="H72" s="72">
        <v>19.3</v>
      </c>
      <c r="I72" s="72">
        <f t="shared" si="7"/>
        <v>18.225</v>
      </c>
      <c r="J72" s="72">
        <f t="shared" si="7"/>
        <v>17.150000000000002</v>
      </c>
      <c r="K72" s="72">
        <f t="shared" si="7"/>
        <v>16.075000000000003</v>
      </c>
      <c r="L72" s="73">
        <f t="shared" si="7"/>
        <v>15.000000000000004</v>
      </c>
    </row>
    <row r="73" spans="1:12" ht="89.25" customHeight="1">
      <c r="A73" s="114">
        <v>56</v>
      </c>
      <c r="B73" s="123" t="s">
        <v>194</v>
      </c>
      <c r="C73" s="118" t="s">
        <v>195</v>
      </c>
      <c r="D73" s="118" t="s">
        <v>358</v>
      </c>
      <c r="E73" s="78" t="s">
        <v>442</v>
      </c>
      <c r="F73" s="72" t="s">
        <v>475</v>
      </c>
      <c r="G73" s="72" t="s">
        <v>509</v>
      </c>
      <c r="H73" s="72">
        <v>19.3</v>
      </c>
      <c r="I73" s="72">
        <f t="shared" si="7"/>
        <v>18.225</v>
      </c>
      <c r="J73" s="72">
        <f t="shared" si="7"/>
        <v>17.150000000000002</v>
      </c>
      <c r="K73" s="72">
        <f t="shared" si="7"/>
        <v>16.075000000000003</v>
      </c>
      <c r="L73" s="73">
        <f t="shared" si="7"/>
        <v>15.000000000000004</v>
      </c>
    </row>
    <row r="74" spans="1:12" ht="12.75">
      <c r="A74" s="122"/>
      <c r="B74" s="124"/>
      <c r="C74" s="121"/>
      <c r="D74" s="121"/>
      <c r="E74" s="78" t="s">
        <v>194</v>
      </c>
      <c r="F74" s="72" t="s">
        <v>443</v>
      </c>
      <c r="G74" s="72" t="s">
        <v>493</v>
      </c>
      <c r="H74" s="72"/>
      <c r="I74" s="72"/>
      <c r="J74" s="72"/>
      <c r="K74" s="72"/>
      <c r="L74" s="73"/>
    </row>
    <row r="75" spans="1:12" ht="38.25">
      <c r="A75" s="82">
        <v>57</v>
      </c>
      <c r="B75" s="93" t="s">
        <v>210</v>
      </c>
      <c r="C75" s="94" t="s">
        <v>211</v>
      </c>
      <c r="D75" s="94" t="s">
        <v>366</v>
      </c>
      <c r="E75" s="78" t="s">
        <v>210</v>
      </c>
      <c r="F75" s="72" t="s">
        <v>211</v>
      </c>
      <c r="G75" s="72" t="s">
        <v>510</v>
      </c>
      <c r="H75" s="72">
        <v>27</v>
      </c>
      <c r="I75" s="72">
        <f aca="true" t="shared" si="8" ref="I75:L76">H75-0.5</f>
        <v>26.5</v>
      </c>
      <c r="J75" s="72">
        <f t="shared" si="8"/>
        <v>26</v>
      </c>
      <c r="K75" s="72">
        <f t="shared" si="8"/>
        <v>25.5</v>
      </c>
      <c r="L75" s="73">
        <f t="shared" si="8"/>
        <v>25</v>
      </c>
    </row>
    <row r="76" spans="1:12" ht="38.25">
      <c r="A76" s="82">
        <v>58</v>
      </c>
      <c r="B76" s="93" t="s">
        <v>208</v>
      </c>
      <c r="C76" s="94" t="s">
        <v>209</v>
      </c>
      <c r="D76" s="94" t="s">
        <v>365</v>
      </c>
      <c r="E76" s="93" t="s">
        <v>208</v>
      </c>
      <c r="F76" s="72" t="s">
        <v>476</v>
      </c>
      <c r="G76" s="72" t="s">
        <v>511</v>
      </c>
      <c r="H76" s="72">
        <v>27</v>
      </c>
      <c r="I76" s="72">
        <f t="shared" si="8"/>
        <v>26.5</v>
      </c>
      <c r="J76" s="72">
        <f t="shared" si="8"/>
        <v>26</v>
      </c>
      <c r="K76" s="72">
        <f t="shared" si="8"/>
        <v>25.5</v>
      </c>
      <c r="L76" s="73">
        <f t="shared" si="8"/>
        <v>25</v>
      </c>
    </row>
    <row r="77" spans="1:12" ht="38.25">
      <c r="A77" s="82">
        <v>59</v>
      </c>
      <c r="B77" s="93" t="s">
        <v>296</v>
      </c>
      <c r="C77" s="94" t="s">
        <v>297</v>
      </c>
      <c r="D77" s="94" t="s">
        <v>369</v>
      </c>
      <c r="E77" s="78" t="s">
        <v>296</v>
      </c>
      <c r="F77" s="72" t="s">
        <v>477</v>
      </c>
      <c r="G77" s="72" t="s">
        <v>512</v>
      </c>
      <c r="H77" s="72">
        <v>19</v>
      </c>
      <c r="I77" s="72">
        <f>H77-1</f>
        <v>18</v>
      </c>
      <c r="J77" s="72">
        <f>I77-1</f>
        <v>17</v>
      </c>
      <c r="K77" s="72">
        <f>J77-1</f>
        <v>16</v>
      </c>
      <c r="L77" s="73">
        <f>K77-1</f>
        <v>15</v>
      </c>
    </row>
    <row r="78" spans="1:12" ht="38.25">
      <c r="A78" s="82">
        <v>60</v>
      </c>
      <c r="B78" s="93" t="s">
        <v>218</v>
      </c>
      <c r="C78" s="94" t="s">
        <v>219</v>
      </c>
      <c r="D78" s="94" t="s">
        <v>371</v>
      </c>
      <c r="E78" s="78" t="s">
        <v>218</v>
      </c>
      <c r="F78" s="72" t="s">
        <v>478</v>
      </c>
      <c r="G78" s="72" t="s">
        <v>513</v>
      </c>
      <c r="H78" s="72">
        <v>15.6</v>
      </c>
      <c r="I78" s="72">
        <f aca="true" t="shared" si="9" ref="I78:L79">H78-0.15</f>
        <v>15.45</v>
      </c>
      <c r="J78" s="72">
        <f t="shared" si="9"/>
        <v>15.299999999999999</v>
      </c>
      <c r="K78" s="72">
        <f t="shared" si="9"/>
        <v>15.149999999999999</v>
      </c>
      <c r="L78" s="73">
        <f t="shared" si="9"/>
        <v>14.999999999999998</v>
      </c>
    </row>
    <row r="79" spans="1:12" ht="38.25">
      <c r="A79" s="82">
        <v>61</v>
      </c>
      <c r="B79" s="93" t="s">
        <v>220</v>
      </c>
      <c r="C79" s="94" t="s">
        <v>221</v>
      </c>
      <c r="D79" s="94" t="s">
        <v>372</v>
      </c>
      <c r="E79" s="78" t="s">
        <v>220</v>
      </c>
      <c r="F79" s="72" t="s">
        <v>479</v>
      </c>
      <c r="G79" s="72" t="s">
        <v>514</v>
      </c>
      <c r="H79" s="72">
        <v>15.6</v>
      </c>
      <c r="I79" s="72">
        <f t="shared" si="9"/>
        <v>15.45</v>
      </c>
      <c r="J79" s="72">
        <f t="shared" si="9"/>
        <v>15.299999999999999</v>
      </c>
      <c r="K79" s="72">
        <f t="shared" si="9"/>
        <v>15.149999999999999</v>
      </c>
      <c r="L79" s="73">
        <f t="shared" si="9"/>
        <v>14.999999999999998</v>
      </c>
    </row>
    <row r="80" spans="1:12" ht="63.75">
      <c r="A80" s="82">
        <v>62</v>
      </c>
      <c r="B80" s="93" t="s">
        <v>222</v>
      </c>
      <c r="C80" s="94" t="s">
        <v>223</v>
      </c>
      <c r="D80" s="94" t="s">
        <v>373</v>
      </c>
      <c r="E80" s="78" t="s">
        <v>222</v>
      </c>
      <c r="F80" s="72" t="s">
        <v>480</v>
      </c>
      <c r="G80" s="72" t="s">
        <v>515</v>
      </c>
      <c r="H80" s="72">
        <v>15</v>
      </c>
      <c r="I80" s="72">
        <f aca="true" t="shared" si="10" ref="I80:L81">H80-1.25</f>
        <v>13.75</v>
      </c>
      <c r="J80" s="72">
        <f t="shared" si="10"/>
        <v>12.5</v>
      </c>
      <c r="K80" s="72">
        <f t="shared" si="10"/>
        <v>11.25</v>
      </c>
      <c r="L80" s="73">
        <f t="shared" si="10"/>
        <v>10</v>
      </c>
    </row>
    <row r="81" spans="1:12" ht="38.25">
      <c r="A81" s="82">
        <v>63</v>
      </c>
      <c r="B81" s="93" t="s">
        <v>224</v>
      </c>
      <c r="C81" s="94" t="s">
        <v>225</v>
      </c>
      <c r="D81" s="94" t="s">
        <v>374</v>
      </c>
      <c r="E81" s="78" t="s">
        <v>224</v>
      </c>
      <c r="F81" s="72" t="s">
        <v>225</v>
      </c>
      <c r="G81" s="72" t="s">
        <v>516</v>
      </c>
      <c r="H81" s="72">
        <v>20</v>
      </c>
      <c r="I81" s="72">
        <f t="shared" si="10"/>
        <v>18.75</v>
      </c>
      <c r="J81" s="72">
        <f t="shared" si="10"/>
        <v>17.5</v>
      </c>
      <c r="K81" s="72">
        <f t="shared" si="10"/>
        <v>16.25</v>
      </c>
      <c r="L81" s="73">
        <f t="shared" si="10"/>
        <v>15</v>
      </c>
    </row>
    <row r="82" spans="1:12" ht="38.25">
      <c r="A82" s="82">
        <v>64</v>
      </c>
      <c r="B82" s="93" t="s">
        <v>230</v>
      </c>
      <c r="C82" s="94" t="s">
        <v>231</v>
      </c>
      <c r="D82" s="94" t="s">
        <v>377</v>
      </c>
      <c r="E82" s="78" t="s">
        <v>230</v>
      </c>
      <c r="F82" s="72" t="s">
        <v>481</v>
      </c>
      <c r="G82" s="72" t="s">
        <v>517</v>
      </c>
      <c r="H82" s="72">
        <v>13</v>
      </c>
      <c r="I82" s="72">
        <f>H82-0.75</f>
        <v>12.25</v>
      </c>
      <c r="J82" s="72">
        <f>I82-0.75</f>
        <v>11.5</v>
      </c>
      <c r="K82" s="72">
        <f>J82-0.75</f>
        <v>10.75</v>
      </c>
      <c r="L82" s="73">
        <f>K82-0.75</f>
        <v>10</v>
      </c>
    </row>
    <row r="83" spans="1:12" ht="38.25">
      <c r="A83" s="82">
        <v>65</v>
      </c>
      <c r="B83" s="93" t="s">
        <v>240</v>
      </c>
      <c r="C83" s="94" t="s">
        <v>241</v>
      </c>
      <c r="D83" s="94" t="s">
        <v>382</v>
      </c>
      <c r="E83" s="78" t="s">
        <v>240</v>
      </c>
      <c r="F83" s="72" t="s">
        <v>482</v>
      </c>
      <c r="G83" s="72" t="s">
        <v>518</v>
      </c>
      <c r="H83" s="72">
        <v>13.5</v>
      </c>
      <c r="I83" s="72">
        <f>H83-0.875</f>
        <v>12.625</v>
      </c>
      <c r="J83" s="72">
        <f>I83-0.875</f>
        <v>11.75</v>
      </c>
      <c r="K83" s="72">
        <f>J83-0.875</f>
        <v>10.875</v>
      </c>
      <c r="L83" s="73">
        <f>K83-0.875</f>
        <v>10</v>
      </c>
    </row>
    <row r="84" spans="1:12" ht="51">
      <c r="A84" s="82">
        <v>66</v>
      </c>
      <c r="B84" s="93" t="s">
        <v>238</v>
      </c>
      <c r="C84" s="94" t="s">
        <v>239</v>
      </c>
      <c r="D84" s="94" t="s">
        <v>381</v>
      </c>
      <c r="E84" s="78" t="s">
        <v>238</v>
      </c>
      <c r="F84" s="72" t="s">
        <v>483</v>
      </c>
      <c r="G84" s="72" t="s">
        <v>519</v>
      </c>
      <c r="H84" s="72">
        <v>13</v>
      </c>
      <c r="I84" s="72">
        <f aca="true" t="shared" si="11" ref="I84:L87">H84-0.75</f>
        <v>12.25</v>
      </c>
      <c r="J84" s="72">
        <f t="shared" si="11"/>
        <v>11.5</v>
      </c>
      <c r="K84" s="72">
        <f t="shared" si="11"/>
        <v>10.75</v>
      </c>
      <c r="L84" s="73">
        <f t="shared" si="11"/>
        <v>10</v>
      </c>
    </row>
    <row r="85" spans="1:12" ht="51">
      <c r="A85" s="82">
        <v>67</v>
      </c>
      <c r="B85" s="93" t="s">
        <v>236</v>
      </c>
      <c r="C85" s="94" t="s">
        <v>237</v>
      </c>
      <c r="D85" s="94" t="s">
        <v>380</v>
      </c>
      <c r="E85" s="78" t="s">
        <v>236</v>
      </c>
      <c r="F85" s="72" t="s">
        <v>484</v>
      </c>
      <c r="G85" s="72" t="s">
        <v>520</v>
      </c>
      <c r="H85" s="72">
        <v>13</v>
      </c>
      <c r="I85" s="72">
        <f t="shared" si="11"/>
        <v>12.25</v>
      </c>
      <c r="J85" s="72">
        <f t="shared" si="11"/>
        <v>11.5</v>
      </c>
      <c r="K85" s="72">
        <f t="shared" si="11"/>
        <v>10.75</v>
      </c>
      <c r="L85" s="73">
        <f t="shared" si="11"/>
        <v>10</v>
      </c>
    </row>
    <row r="86" spans="1:12" ht="76.5">
      <c r="A86" s="82">
        <v>68</v>
      </c>
      <c r="B86" s="93" t="s">
        <v>234</v>
      </c>
      <c r="C86" s="94" t="s">
        <v>235</v>
      </c>
      <c r="D86" s="94" t="s">
        <v>379</v>
      </c>
      <c r="E86" s="78" t="s">
        <v>234</v>
      </c>
      <c r="F86" s="72" t="s">
        <v>443</v>
      </c>
      <c r="G86" s="72" t="s">
        <v>493</v>
      </c>
      <c r="H86" s="72">
        <v>13</v>
      </c>
      <c r="I86" s="72">
        <f t="shared" si="11"/>
        <v>12.25</v>
      </c>
      <c r="J86" s="72">
        <f t="shared" si="11"/>
        <v>11.5</v>
      </c>
      <c r="K86" s="72">
        <f t="shared" si="11"/>
        <v>10.75</v>
      </c>
      <c r="L86" s="73">
        <f t="shared" si="11"/>
        <v>10</v>
      </c>
    </row>
    <row r="87" spans="1:12" ht="12.75">
      <c r="A87" s="82">
        <v>69</v>
      </c>
      <c r="B87" s="93" t="s">
        <v>248</v>
      </c>
      <c r="C87" s="94" t="s">
        <v>249</v>
      </c>
      <c r="D87" s="94" t="s">
        <v>386</v>
      </c>
      <c r="E87" s="78" t="s">
        <v>248</v>
      </c>
      <c r="F87" s="72" t="s">
        <v>485</v>
      </c>
      <c r="G87" s="72" t="s">
        <v>521</v>
      </c>
      <c r="H87" s="72">
        <v>13</v>
      </c>
      <c r="I87" s="72">
        <f t="shared" si="11"/>
        <v>12.25</v>
      </c>
      <c r="J87" s="72">
        <f t="shared" si="11"/>
        <v>11.5</v>
      </c>
      <c r="K87" s="72">
        <f t="shared" si="11"/>
        <v>10.75</v>
      </c>
      <c r="L87" s="73">
        <f t="shared" si="11"/>
        <v>10</v>
      </c>
    </row>
    <row r="88" spans="1:12" ht="25.5">
      <c r="A88" s="82">
        <v>70</v>
      </c>
      <c r="B88" s="93" t="s">
        <v>256</v>
      </c>
      <c r="C88" s="94" t="s">
        <v>257</v>
      </c>
      <c r="D88" s="94" t="s">
        <v>390</v>
      </c>
      <c r="E88" s="93" t="s">
        <v>256</v>
      </c>
      <c r="F88" s="99" t="s">
        <v>545</v>
      </c>
      <c r="G88" s="100" t="s">
        <v>543</v>
      </c>
      <c r="H88" s="72">
        <v>15.6</v>
      </c>
      <c r="I88" s="72">
        <f aca="true" t="shared" si="12" ref="I88:L92">H88-0.15</f>
        <v>15.45</v>
      </c>
      <c r="J88" s="72">
        <f t="shared" si="12"/>
        <v>15.299999999999999</v>
      </c>
      <c r="K88" s="72">
        <f t="shared" si="12"/>
        <v>15.149999999999999</v>
      </c>
      <c r="L88" s="73">
        <f t="shared" si="12"/>
        <v>14.999999999999998</v>
      </c>
    </row>
    <row r="89" spans="1:12" ht="25.5">
      <c r="A89" s="82">
        <v>71</v>
      </c>
      <c r="B89" s="93" t="s">
        <v>254</v>
      </c>
      <c r="C89" s="94" t="s">
        <v>255</v>
      </c>
      <c r="D89" s="94" t="s">
        <v>389</v>
      </c>
      <c r="E89" s="93" t="s">
        <v>254</v>
      </c>
      <c r="F89" s="99" t="s">
        <v>443</v>
      </c>
      <c r="G89" s="100" t="s">
        <v>493</v>
      </c>
      <c r="H89" s="72">
        <v>15.6</v>
      </c>
      <c r="I89" s="72">
        <f t="shared" si="12"/>
        <v>15.45</v>
      </c>
      <c r="J89" s="72">
        <f t="shared" si="12"/>
        <v>15.299999999999999</v>
      </c>
      <c r="K89" s="72">
        <f t="shared" si="12"/>
        <v>15.149999999999999</v>
      </c>
      <c r="L89" s="73">
        <f t="shared" si="12"/>
        <v>14.999999999999998</v>
      </c>
    </row>
    <row r="90" spans="1:12" ht="51">
      <c r="A90" s="82">
        <v>72</v>
      </c>
      <c r="B90" s="93" t="s">
        <v>252</v>
      </c>
      <c r="C90" s="94" t="s">
        <v>253</v>
      </c>
      <c r="D90" s="94" t="s">
        <v>388</v>
      </c>
      <c r="E90" s="93" t="s">
        <v>252</v>
      </c>
      <c r="F90" s="100" t="s">
        <v>546</v>
      </c>
      <c r="G90" s="100" t="s">
        <v>544</v>
      </c>
      <c r="H90" s="72">
        <v>15.6</v>
      </c>
      <c r="I90" s="72">
        <f t="shared" si="12"/>
        <v>15.45</v>
      </c>
      <c r="J90" s="72">
        <f t="shared" si="12"/>
        <v>15.299999999999999</v>
      </c>
      <c r="K90" s="72">
        <f t="shared" si="12"/>
        <v>15.149999999999999</v>
      </c>
      <c r="L90" s="73">
        <f t="shared" si="12"/>
        <v>14.999999999999998</v>
      </c>
    </row>
    <row r="91" spans="1:12" ht="54" customHeight="1">
      <c r="A91" s="114">
        <v>73</v>
      </c>
      <c r="B91" s="116" t="s">
        <v>250</v>
      </c>
      <c r="C91" s="118" t="s">
        <v>251</v>
      </c>
      <c r="D91" s="118" t="s">
        <v>387</v>
      </c>
      <c r="E91" s="93">
        <v>285290</v>
      </c>
      <c r="F91" s="101" t="s">
        <v>443</v>
      </c>
      <c r="G91" s="101" t="s">
        <v>493</v>
      </c>
      <c r="H91" s="90">
        <v>5.5</v>
      </c>
      <c r="I91" s="72">
        <f>H91-0.15</f>
        <v>5.35</v>
      </c>
      <c r="J91" s="72">
        <f>I91-0.15</f>
        <v>5.199999999999999</v>
      </c>
      <c r="K91" s="72">
        <f>J91-0.15</f>
        <v>5.049999999999999</v>
      </c>
      <c r="L91" s="73">
        <f>K91-0.15</f>
        <v>4.899999999999999</v>
      </c>
    </row>
    <row r="92" spans="1:12" ht="57" customHeight="1" thickBot="1">
      <c r="A92" s="115"/>
      <c r="B92" s="117"/>
      <c r="C92" s="119"/>
      <c r="D92" s="119"/>
      <c r="E92" s="96">
        <v>350290</v>
      </c>
      <c r="F92" s="102" t="s">
        <v>443</v>
      </c>
      <c r="G92" s="103" t="s">
        <v>493</v>
      </c>
      <c r="H92" s="76">
        <v>15.6</v>
      </c>
      <c r="I92" s="76">
        <f t="shared" si="12"/>
        <v>15.45</v>
      </c>
      <c r="J92" s="76">
        <f t="shared" si="12"/>
        <v>15.299999999999999</v>
      </c>
      <c r="K92" s="76">
        <f t="shared" si="12"/>
        <v>15.149999999999999</v>
      </c>
      <c r="L92" s="77">
        <f t="shared" si="12"/>
        <v>14.999999999999998</v>
      </c>
    </row>
  </sheetData>
  <sheetProtection/>
  <mergeCells count="60">
    <mergeCell ref="A2:A4"/>
    <mergeCell ref="B2:B4"/>
    <mergeCell ref="C2:C4"/>
    <mergeCell ref="A7:A9"/>
    <mergeCell ref="B7:B9"/>
    <mergeCell ref="C7:C9"/>
    <mergeCell ref="A13:A14"/>
    <mergeCell ref="B13:B14"/>
    <mergeCell ref="C13:C14"/>
    <mergeCell ref="A15:A17"/>
    <mergeCell ref="B15:B17"/>
    <mergeCell ref="C15:C17"/>
    <mergeCell ref="A21:A22"/>
    <mergeCell ref="B21:B22"/>
    <mergeCell ref="C21:C22"/>
    <mergeCell ref="A39:A40"/>
    <mergeCell ref="B39:B40"/>
    <mergeCell ref="C39:C40"/>
    <mergeCell ref="C35:C36"/>
    <mergeCell ref="A35:A36"/>
    <mergeCell ref="B35:B36"/>
    <mergeCell ref="C47:C48"/>
    <mergeCell ref="D47:D48"/>
    <mergeCell ref="B41:B42"/>
    <mergeCell ref="C41:C42"/>
    <mergeCell ref="D41:D42"/>
    <mergeCell ref="A43:A44"/>
    <mergeCell ref="B43:B44"/>
    <mergeCell ref="C43:C44"/>
    <mergeCell ref="D43:D44"/>
    <mergeCell ref="C51:C52"/>
    <mergeCell ref="D51:D52"/>
    <mergeCell ref="A41:A42"/>
    <mergeCell ref="D35:D36"/>
    <mergeCell ref="A45:A46"/>
    <mergeCell ref="B45:B46"/>
    <mergeCell ref="C45:C46"/>
    <mergeCell ref="D45:D46"/>
    <mergeCell ref="A47:A48"/>
    <mergeCell ref="B47:B48"/>
    <mergeCell ref="D73:D74"/>
    <mergeCell ref="A73:A74"/>
    <mergeCell ref="B73:B74"/>
    <mergeCell ref="C73:C74"/>
    <mergeCell ref="A49:A50"/>
    <mergeCell ref="B49:B50"/>
    <mergeCell ref="C49:C50"/>
    <mergeCell ref="D49:D50"/>
    <mergeCell ref="A51:A52"/>
    <mergeCell ref="B51:B52"/>
    <mergeCell ref="A91:A92"/>
    <mergeCell ref="B91:B92"/>
    <mergeCell ref="C91:C92"/>
    <mergeCell ref="D91:D92"/>
    <mergeCell ref="D2:D4"/>
    <mergeCell ref="D7:D9"/>
    <mergeCell ref="D13:D14"/>
    <mergeCell ref="D15:D17"/>
    <mergeCell ref="D21:D22"/>
    <mergeCell ref="D39:D40"/>
  </mergeCells>
  <printOptions/>
  <pageMargins left="0.2" right="0.17" top="0.7874015748031497" bottom="0.5511811023622047" header="0.5118110236220472" footer="0.2755905511811024"/>
  <pageSetup fitToHeight="0" fitToWidth="1" horizontalDpi="600" verticalDpi="600" orientation="landscape" paperSize="9" scale="56" r:id="rId1"/>
  <headerFooter alignWithMargins="0">
    <oddHeader>&amp;L&amp;"Arial,Kalın"&amp;12Ek - 2 (HS 2012 Geçişleri)</oddHeader>
    <oddFooter>&amp;CPage &amp;P&amp;R&amp;Z&amp;F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DTM</dc:creator>
  <cp:keywords/>
  <dc:description/>
  <cp:lastModifiedBy>Deputy secretary</cp:lastModifiedBy>
  <cp:lastPrinted>2013-07-29T12:56:10Z</cp:lastPrinted>
  <dcterms:created xsi:type="dcterms:W3CDTF">2007-02-21T10:27:49Z</dcterms:created>
  <dcterms:modified xsi:type="dcterms:W3CDTF">2021-10-05T08:35:35Z</dcterms:modified>
  <cp:category/>
  <cp:version/>
  <cp:contentType/>
  <cp:contentStatus/>
</cp:coreProperties>
</file>